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601" activeTab="0"/>
  </bookViews>
  <sheets>
    <sheet name="Móveis e Utensílios" sheetId="1" r:id="rId1"/>
    <sheet name="Máquinas e Equipamentos" sheetId="2" r:id="rId2"/>
    <sheet name="Software" sheetId="3" r:id="rId3"/>
    <sheet name="Marcas e Patentes" sheetId="4" r:id="rId4"/>
    <sheet name="Tubulações" sheetId="5" r:id="rId5"/>
    <sheet name="Equipamentos Operacionais" sheetId="6" r:id="rId6"/>
  </sheets>
  <definedNames/>
  <calcPr fullCalcOnLoad="1"/>
</workbook>
</file>

<file path=xl/sharedStrings.xml><?xml version="1.0" encoding="utf-8"?>
<sst xmlns="http://schemas.openxmlformats.org/spreadsheetml/2006/main" count="1087" uniqueCount="281">
  <si>
    <t xml:space="preserve">DATA DA </t>
  </si>
  <si>
    <t>EMISSÃO N.F.</t>
  </si>
  <si>
    <t>DESCRIÇÃO</t>
  </si>
  <si>
    <t>FAVORECIDO</t>
  </si>
  <si>
    <t>VALOR</t>
  </si>
  <si>
    <t>TOTAL</t>
  </si>
  <si>
    <t>QDE.</t>
  </si>
  <si>
    <t>FORMA DE</t>
  </si>
  <si>
    <t>PAGAMENTO</t>
  </si>
  <si>
    <t>QDE. DE</t>
  </si>
  <si>
    <t>PRESTAÇÕES</t>
  </si>
  <si>
    <t>LOTAÇÃO</t>
  </si>
  <si>
    <t>RESPONSÁVEL</t>
  </si>
  <si>
    <t>UNIT.</t>
  </si>
  <si>
    <t>Nº  N.F.</t>
  </si>
  <si>
    <t>Agência Goiana de Gás Canalizado S/A</t>
  </si>
  <si>
    <t>ITEM</t>
  </si>
  <si>
    <t>Boleto Bancario</t>
  </si>
  <si>
    <t>Recepção</t>
  </si>
  <si>
    <t>DATA DO</t>
  </si>
  <si>
    <t>Millenium Informatica Ltda</t>
  </si>
  <si>
    <t>Pen Drive 256 M KUS USB 2.0</t>
  </si>
  <si>
    <t>Cheque nº 850484</t>
  </si>
  <si>
    <t>Tech Gyn Informática e Comunicações Ltda</t>
  </si>
  <si>
    <t>HD 806 GB 7.200 SATA</t>
  </si>
  <si>
    <t>Dinheiro</t>
  </si>
  <si>
    <t>Renaflex Industria e Comercio Ltda</t>
  </si>
  <si>
    <t>Complemento Moveis e Divisorias</t>
  </si>
  <si>
    <t>Armário médio Azul 160x59x110</t>
  </si>
  <si>
    <t>Cheque nº 850217</t>
  </si>
  <si>
    <t>Net Line</t>
  </si>
  <si>
    <t>Micro Computador HP (D31DV)</t>
  </si>
  <si>
    <t>Monitor 15" Philips</t>
  </si>
  <si>
    <t>Servidor HP TC 2110</t>
  </si>
  <si>
    <t>HP Surestore DAT 24 extorna</t>
  </si>
  <si>
    <t>Impressora HP laserjet 1200</t>
  </si>
  <si>
    <t>Impressora HP deskjet 3820</t>
  </si>
  <si>
    <t>Cheque nº 850150</t>
  </si>
  <si>
    <t>Telegoias Celular S/A</t>
  </si>
  <si>
    <t>Telefone Pós-Pago Nokia 8265 AP0390</t>
  </si>
  <si>
    <t>26/12/20002</t>
  </si>
  <si>
    <t>Cheque nº 850067</t>
  </si>
  <si>
    <t>Personal Computer Technology</t>
  </si>
  <si>
    <t>Hub 24 portas 3 com 10/100 3c16593</t>
  </si>
  <si>
    <t>Cheque nº 850066</t>
  </si>
  <si>
    <t>Cheque nº 850043</t>
  </si>
  <si>
    <t>Telefort Telefonia Ltda</t>
  </si>
  <si>
    <t>Pl. Ramal Balanceado 210/4015/620</t>
  </si>
  <si>
    <t>PL. Tronco 2010/4015/6020</t>
  </si>
  <si>
    <t>Micro PABX 6020</t>
  </si>
  <si>
    <t>Terminal Advancen TI 630</t>
  </si>
  <si>
    <t>PL. Identificador de Chamadas</t>
  </si>
  <si>
    <t>Short Break SB 600</t>
  </si>
  <si>
    <t>Software Tarifação Remora</t>
  </si>
  <si>
    <t>Hodulo de Proteção</t>
  </si>
  <si>
    <t>Bloco Cook 10 pares</t>
  </si>
  <si>
    <t>PL. Atendedor Gigital DISA</t>
  </si>
  <si>
    <t>10 e 28/05/2002</t>
  </si>
  <si>
    <t>Cheques nº: 850038 e 850046</t>
  </si>
  <si>
    <t>Ouro Vidros Vidraçaria Ltda</t>
  </si>
  <si>
    <t>Vidro Incolor 8 m Temperado c/ Jato total</t>
  </si>
  <si>
    <t>Cheque nº 850026</t>
  </si>
  <si>
    <t>Fujioka Cine Foto Som Ltda</t>
  </si>
  <si>
    <t>Fax Xerox Multifuncional WC 470 cx 85172130</t>
  </si>
  <si>
    <t>Cheque nº 850034</t>
  </si>
  <si>
    <t>Novo Mundo Moveis e Utilidades Ltda</t>
  </si>
  <si>
    <t>Refrigerador R-280N 281 L BC</t>
  </si>
  <si>
    <t>Cheque nº 850023</t>
  </si>
  <si>
    <t>Legri Computadores</t>
  </si>
  <si>
    <t>Impressora HP Deskjet 840 C</t>
  </si>
  <si>
    <t>28/02/2002 e 19/04/20002</t>
  </si>
  <si>
    <t>Cheques nº: 850024 e 850011</t>
  </si>
  <si>
    <t>Recara Brasil Industria e Comercio Ltda</t>
  </si>
  <si>
    <t>Estação especial 160x70/110x60 x74</t>
  </si>
  <si>
    <t>Mesa Lateral 60x60x34</t>
  </si>
  <si>
    <t>Mesa Trabalho 120x60x74</t>
  </si>
  <si>
    <t>Sofá 2 lugares tec. Azul</t>
  </si>
  <si>
    <t>Cadeira fixa tec azul 870</t>
  </si>
  <si>
    <t>Armario Alto 80x50x160</t>
  </si>
  <si>
    <t>Conj. Trabalho Especial Projeto</t>
  </si>
  <si>
    <t>Mesa Reuniao Oval Mogno</t>
  </si>
  <si>
    <t>Armario Baixo 80x50x74</t>
  </si>
  <si>
    <t>Cadeira girat. c/b tec. Preto</t>
  </si>
  <si>
    <t>Cadeira girat. S/B Becksystem</t>
  </si>
  <si>
    <t>Poltrona Presidente Preto C/B</t>
  </si>
  <si>
    <t>Poltrona girat. Preto notus</t>
  </si>
  <si>
    <t xml:space="preserve">Prime Tek Computadores </t>
  </si>
  <si>
    <t>Transferencia Bancaria</t>
  </si>
  <si>
    <t>Armario Azul Mineral e Cinza Cristal 95x47x160</t>
  </si>
  <si>
    <t>Cheque nº 850354</t>
  </si>
  <si>
    <t>Hewlett Packard Computadores Ltda</t>
  </si>
  <si>
    <t>Microcomputador HP Business Desktop D325 M/A2600/40ac/25GE/4</t>
  </si>
  <si>
    <t>Cheque nº 850356</t>
  </si>
  <si>
    <t>PC- Company Computadores Ltda</t>
  </si>
  <si>
    <t>Monitor 105 E 19 Philips 15" SVGA Colorido</t>
  </si>
  <si>
    <t>HD 73.0 GB SCSI Seagate ST373307 LW 68 PIN</t>
  </si>
  <si>
    <t>HD 73.0 GB SCSI Seagate ST373405 LW 68 PIN</t>
  </si>
  <si>
    <t xml:space="preserve">DATA DO </t>
  </si>
  <si>
    <t>Recours Informatica</t>
  </si>
  <si>
    <t>Oracle Database Standard Edition for Windows 2000</t>
  </si>
  <si>
    <t>Cheque nº 850320</t>
  </si>
  <si>
    <t>Armario Medio melom. Azul med. 100x47/45x90</t>
  </si>
  <si>
    <t>Cheque nº 850472 e 850463</t>
  </si>
  <si>
    <t>8/1/2005 e 15/12/2004</t>
  </si>
  <si>
    <t>Cheque nº: 850219</t>
  </si>
  <si>
    <t>Gravadora de CD 48x16x48</t>
  </si>
  <si>
    <t>Cheque nº: 850300</t>
  </si>
  <si>
    <t>Tecno Lógica</t>
  </si>
  <si>
    <t>Brighstor Arcserve Backup V9 Product</t>
  </si>
  <si>
    <t>Notebook Toshiba Satellite M55 S-331</t>
  </si>
  <si>
    <t>22/5/2006, 12/06/2006 e 10/07/2006</t>
  </si>
  <si>
    <t>Polimóveis Comercial de Móveis</t>
  </si>
  <si>
    <t>Arquivo de Aço 4 gavetas</t>
  </si>
  <si>
    <t>Cheque nº 850052</t>
  </si>
  <si>
    <t>Ivo Marcas e Patentes</t>
  </si>
  <si>
    <t>Regsitro da marca Goiasgas</t>
  </si>
  <si>
    <t>Incomp Instalação  e Manutenção de Compressores Ltda</t>
  </si>
  <si>
    <t>Materiais utilizados no Auto Posto Santa Luzia</t>
  </si>
  <si>
    <t>Auto Posto Santa Luzia</t>
  </si>
  <si>
    <t>F9C Security</t>
  </si>
  <si>
    <t>Licença completa do software Cliente Server Suite 25 Pack</t>
  </si>
  <si>
    <t>Microsiga Software S/A</t>
  </si>
  <si>
    <t>Cessão de Direito Protheus ERP/CRM/BI tradicional/four</t>
  </si>
  <si>
    <t>Gateway Topconnect Cliente - SIGA</t>
  </si>
  <si>
    <t>SND Comércio e Serviços Ltda</t>
  </si>
  <si>
    <t>Licença 16745214: Emissão por sistema de processamento eletrônico de dados.</t>
  </si>
  <si>
    <t>I.R.S.S. Marcas e Patentes</t>
  </si>
  <si>
    <t>Publicação Nacional da marca e numero oficial junto ao INPI</t>
  </si>
  <si>
    <t>Officer Distribuidora de Produtos de Informática S/A</t>
  </si>
  <si>
    <t>HP Laserjet Multifuncional M1005</t>
  </si>
  <si>
    <t>Windows Server 2000 Port. (OEM) Pack c/3</t>
  </si>
  <si>
    <t>Office XP PRO Port (OEM)</t>
  </si>
  <si>
    <t>Cheque nº 850363</t>
  </si>
  <si>
    <t>Microcomputador HP Business Desktop D325 M/A2000/40ac/12BB/1</t>
  </si>
  <si>
    <t>CIENGE</t>
  </si>
  <si>
    <t>Work Cad 2006 Pro Box</t>
  </si>
  <si>
    <t>ANO</t>
  </si>
  <si>
    <t>RELAÇÃO DE PATRIMÔNIO - MÓVEIS E UTENSÍLIOS</t>
  </si>
  <si>
    <t>RELAÇÃO DE PATRIMÔNIO - MÁQUINAS E EQUIPAMENTOS</t>
  </si>
  <si>
    <t>RELAÇÃO DE PATRIMÔNIO - SOFTWARE</t>
  </si>
  <si>
    <t>RELAÇÃO DE PATRIMÔNIO - TUBULAÇÕES</t>
  </si>
  <si>
    <t>Copa</t>
  </si>
  <si>
    <t>Sala Arquivo</t>
  </si>
  <si>
    <t>Rack Triunfo</t>
  </si>
  <si>
    <t xml:space="preserve">Nobreak SMS Microsv S/N 02203823 Mod VSV 3000 DIC/B e </t>
  </si>
  <si>
    <t>Nobreak SMS Microsv S/N 020362360 Mod USV 2000 DIC/B</t>
  </si>
  <si>
    <t>Impressora Multifuncional HP 4355 com fax.</t>
  </si>
  <si>
    <t>High Tech Informática</t>
  </si>
  <si>
    <t>HD Externo 160 GB USB</t>
  </si>
  <si>
    <t>01/10/2009 e 15/10/2009</t>
  </si>
  <si>
    <t>CTIS Tecnologia S.A.</t>
  </si>
  <si>
    <t>Monitor LCD 17" Samsung</t>
  </si>
  <si>
    <t>Micro HP Pavilion S5120</t>
  </si>
  <si>
    <t>EMISSÃO</t>
  </si>
  <si>
    <t>NF</t>
  </si>
  <si>
    <t>PAG.</t>
  </si>
  <si>
    <t>P e J Sistemas Ltda</t>
  </si>
  <si>
    <t>Client Server Suite 25 Pack ( Office Scan, Server Protect, TMCM)</t>
  </si>
  <si>
    <t>Boleto Bancário</t>
  </si>
  <si>
    <t>GasCompany Indústria de Equipamentos Mecânicos Limitada.</t>
  </si>
  <si>
    <t>CLC Comércio Eletrônico Ltda</t>
  </si>
  <si>
    <t>Itens revertidos para bens de pequeno valor.</t>
  </si>
  <si>
    <t>22/04/2010 e 18/05/2010 e 15/06/2010</t>
  </si>
  <si>
    <t>Notebook Sony Vaio VPC White</t>
  </si>
  <si>
    <t>Neo Design Decorações</t>
  </si>
  <si>
    <t>Persianas Horizontais 25 mm</t>
  </si>
  <si>
    <t>Goiasgás</t>
  </si>
  <si>
    <t>Transf. Bancaria e Cheque nº 850793</t>
  </si>
  <si>
    <t>11/01/2010 e 11/02/2010</t>
  </si>
  <si>
    <t>Telemax Telefonia Ltda</t>
  </si>
  <si>
    <t>Central Telefônica</t>
  </si>
  <si>
    <t>RELAÇÃO DE PATRIMÔNIO - EQUIPAMENTOS OPERACIONAIS</t>
  </si>
  <si>
    <t>000.427</t>
  </si>
  <si>
    <t>Cilindo e Suporte para Kit Gás</t>
  </si>
  <si>
    <t>Goiânia Gás Natural Veicular Ltda</t>
  </si>
  <si>
    <t>Cheque nº 850796</t>
  </si>
  <si>
    <t>Centra do Brasil Distribuidora de Peças Ltda</t>
  </si>
  <si>
    <t>Kit CAGNTN1 LCS Plus</t>
  </si>
  <si>
    <t>25/01/2010 e 22/02/2010</t>
  </si>
  <si>
    <t>RELAÇÃO DE PATRIMÔNIO - MARCAS E PATENTES</t>
  </si>
  <si>
    <t>000.343</t>
  </si>
  <si>
    <t>Rede de Condução de Gás</t>
  </si>
  <si>
    <t>Posto Cadillac</t>
  </si>
  <si>
    <t>000.366</t>
  </si>
  <si>
    <t>Qualitec Serviços Técnicos - Oliveira e Ferreira Serviços Técnicos em Compressores de GNV e Industriais</t>
  </si>
  <si>
    <t>000.378</t>
  </si>
  <si>
    <t>TED</t>
  </si>
  <si>
    <t>Metroval Controle de Fluídos Ltda</t>
  </si>
  <si>
    <t>Sistema de Medição de GNV</t>
  </si>
  <si>
    <t>Storage D-Link</t>
  </si>
  <si>
    <t>André Gustavo Lins de Macêdo</t>
  </si>
  <si>
    <t>Viviane Vieira de Souza</t>
  </si>
  <si>
    <t>Sala Ger. Fin</t>
  </si>
  <si>
    <t>Sala DTC</t>
  </si>
  <si>
    <t>Sala DAF</t>
  </si>
  <si>
    <t>Sala PRE</t>
  </si>
  <si>
    <t>DAF</t>
  </si>
  <si>
    <t>Cheque nº 850859</t>
  </si>
  <si>
    <t>Telcomtec Tecnologia</t>
  </si>
  <si>
    <t>CPU Intel Core i3 2100</t>
  </si>
  <si>
    <t>Kit Micro HP Pro 3500</t>
  </si>
  <si>
    <t>Epson Scanner Workforce GT</t>
  </si>
  <si>
    <t>Transf. Bancária</t>
  </si>
  <si>
    <t>Casas Bahia</t>
  </si>
  <si>
    <t>Climatizador Consul</t>
  </si>
  <si>
    <t>ESTADO DE CONSERVAÇÃO</t>
  </si>
  <si>
    <t>ÓTIMO</t>
  </si>
  <si>
    <t>BOM</t>
  </si>
  <si>
    <t>OTIMO</t>
  </si>
  <si>
    <t>Santaflex Comércio de Móveis</t>
  </si>
  <si>
    <t>Regia Comércio de Informáica Ltda</t>
  </si>
  <si>
    <t>Impressora HP Laserjet P2035</t>
  </si>
  <si>
    <t>Dell Computadores do Brasil</t>
  </si>
  <si>
    <t>Notebook Dell Inspiron  14</t>
  </si>
  <si>
    <t>Impressora Multifuncional HP-MFP LJ Pro M 127</t>
  </si>
  <si>
    <t>Cobra Comércio de Materiais Eletrônicos Ltda</t>
  </si>
  <si>
    <t>Inforline Informática Ltda ME</t>
  </si>
  <si>
    <t>Nobreak INT PDV MAX 2200</t>
  </si>
  <si>
    <t>Régia Comércio de Informática Ltda</t>
  </si>
  <si>
    <t>Servidor HP Proliant ML 310 E</t>
  </si>
  <si>
    <t>DESCARTADO</t>
  </si>
  <si>
    <t>Número Plaquinha</t>
  </si>
  <si>
    <t>Oliveira e França Comércio de Móveis Ltda</t>
  </si>
  <si>
    <t>Armario Alto fechado 1013 Azul</t>
  </si>
  <si>
    <t>Shopping do Escritório</t>
  </si>
  <si>
    <t>Armário Fechado Nobre</t>
  </si>
  <si>
    <t>SEM CONSERTO</t>
  </si>
  <si>
    <t>Cheque nº 850225</t>
  </si>
  <si>
    <t>Itens descartados</t>
  </si>
  <si>
    <t>Guarda Móveis</t>
  </si>
  <si>
    <t>Cartão de Crédito</t>
  </si>
  <si>
    <t>Fujioka Eletro Imagem S.A.</t>
  </si>
  <si>
    <t>Tablet Samsung</t>
  </si>
  <si>
    <t>Ger. Financeira</t>
  </si>
  <si>
    <t>Submarino B2W Companhia Digital</t>
  </si>
  <si>
    <t>Notebook Inspiron I 15-5567 - A30B Intel 7 Core 15 8GB</t>
  </si>
  <si>
    <t>JCM Niterói Refrigeração Ltda</t>
  </si>
  <si>
    <t xml:space="preserve">Condensadora LG SMART INVER 22 k </t>
  </si>
  <si>
    <t xml:space="preserve">Evaporadora LG SMART INVER 22 k </t>
  </si>
  <si>
    <t>Kabum Comércio Eletrônico S.A.</t>
  </si>
  <si>
    <t>Impressora Epson Tanque de Tinta L120</t>
  </si>
  <si>
    <t>Transferência Bancaria</t>
  </si>
  <si>
    <t>Bezaliel Rodrigues Perote</t>
  </si>
  <si>
    <t>29/07/2019 e 08/08/2019</t>
  </si>
  <si>
    <t>Banheiros</t>
  </si>
  <si>
    <t>Copa/Cozinha</t>
  </si>
  <si>
    <t>Suporte para Plantas</t>
  </si>
  <si>
    <r>
      <t xml:space="preserve">Declaramos para os devidos fins de direito e onde se fizer necessário, que a Comissão procedeu ao levantamento e conferência </t>
    </r>
    <r>
      <rPr>
        <i/>
        <sz val="11"/>
        <rFont val="Calibri"/>
        <family val="2"/>
      </rPr>
      <t>"in loco"</t>
    </r>
    <r>
      <rPr>
        <sz val="11"/>
        <rFont val="Calibri"/>
        <family val="2"/>
      </rPr>
      <t xml:space="preserve"> dos bens móveis constantes deste relatório e que os mesmos estão nas condições e alocados nos locais indicados. </t>
    </r>
  </si>
  <si>
    <t>-</t>
  </si>
  <si>
    <t>INPI - Instituto Nacional de Propriedade Industrial</t>
  </si>
  <si>
    <t>Renovação do registro de marca e patente da Goiasgás</t>
  </si>
  <si>
    <t xml:space="preserve">Condensadora Samsung  HW 21,5 k Inverter </t>
  </si>
  <si>
    <t xml:space="preserve">Evaporadora Samsung  HW 21,5 k Inverter </t>
  </si>
  <si>
    <t>Magazine Luiza S/A</t>
  </si>
  <si>
    <t>Notebook Lenovo Ideapad S145</t>
  </si>
  <si>
    <t xml:space="preserve">Ar-condicionado Samsung Inverter 9.000 BTU's </t>
  </si>
  <si>
    <t>Sala de arquivo</t>
  </si>
  <si>
    <t>Pollo Móveis para Escritório Ltda</t>
  </si>
  <si>
    <t>Poltrona Presidente NR17 - Tela preta, giratória, c/ encosto de cabeça</t>
  </si>
  <si>
    <t>Life Purificadores Eireli</t>
  </si>
  <si>
    <t>Purificador de água Soft Slim, Branco, 220V60HZ</t>
  </si>
  <si>
    <t>Itens armazenados no guarda móveis</t>
  </si>
  <si>
    <t>Asses. de Novos Negócios</t>
  </si>
  <si>
    <t>Secretaria Geral</t>
  </si>
  <si>
    <t>Asses. De Novos Negócios</t>
  </si>
  <si>
    <t>Armário de aço 04 gav.</t>
  </si>
  <si>
    <t>Armario Azul Mineral e Cinza c/ quadro de aço simples p/ pasta suspensa</t>
  </si>
  <si>
    <t>Rack de Piso 24 U - Triunfo</t>
  </si>
  <si>
    <t xml:space="preserve">Armário para pia de banheiro feminino </t>
  </si>
  <si>
    <t>Armário para pia de banheiro masculino</t>
  </si>
  <si>
    <t>Armário copa/cozinha - Aéreo</t>
  </si>
  <si>
    <t>Armário copa/cozinha - Inferior</t>
  </si>
  <si>
    <r>
      <rPr>
        <b/>
        <sz val="11"/>
        <rFont val="Arial"/>
        <family val="2"/>
      </rPr>
      <t>Nota 1:</t>
    </r>
    <r>
      <rPr>
        <sz val="11"/>
        <rFont val="Arial"/>
        <family val="2"/>
      </rPr>
      <t xml:space="preserve"> A plaquinha nº 55 se soltou do armário e foi substituída pela plaquinha nº 73.</t>
    </r>
  </si>
  <si>
    <r>
      <rPr>
        <b/>
        <sz val="11"/>
        <rFont val="Arial"/>
        <family val="2"/>
      </rPr>
      <t>Nota 2:</t>
    </r>
    <r>
      <rPr>
        <sz val="11"/>
        <rFont val="Arial"/>
        <family val="2"/>
      </rPr>
      <t xml:space="preserve"> A plaquinha nº 63 sumiu.</t>
    </r>
  </si>
  <si>
    <t>Notebook Lenovo Ideapad I5 8GB 256SSD W11</t>
  </si>
  <si>
    <t>Americanas S.A.</t>
  </si>
  <si>
    <t>Mastercell Comercio de Eletronicos Ltda</t>
  </si>
  <si>
    <t xml:space="preserve">Smartphone Samsung Galaxy S20 FE 128GB Cloud Navy – 6GB RAM Tela 6,5” Câm. Trilha + Selfie 32 MP </t>
  </si>
  <si>
    <t>Smartphone Samsung Galaxy S21 FE 5G 128GB Tela 6.4" Dual chip 6GB RAM Câmera Tripla + Selfie 32MP - Preto</t>
  </si>
  <si>
    <t>Smartphone Samsung Galaxy S20 FE 5G 128GB Tela 6.5" Dual chip 6GB RAM Câmera tripla + Selfie 32MP - Azul marinho</t>
  </si>
  <si>
    <t xml:space="preserve">      Goiânia, 17 de fevereiro de 2023.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</si>
</sst>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.00"/>
    <numFmt numFmtId="182" formatCode="mmm/yyyy"/>
    <numFmt numFmtId="183" formatCode="&quot;R$ &quot;#,##0.0_);[Red]\(&quot;R$ &quot;#,##0.0\)"/>
    <numFmt numFmtId="184" formatCode="[$-416]dddd\,\ d&quot; de &quot;mmmm&quot; de &quot;yyyy"/>
    <numFmt numFmtId="185" formatCode="&quot;Ativado&quot;;&quot;Ativado&quot;;&quot;Desativado&quot;"/>
    <numFmt numFmtId="186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color indexed="45"/>
      <name val="Calibri"/>
      <family val="2"/>
    </font>
    <font>
      <u val="single"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99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7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181" fontId="3" fillId="0" borderId="0" xfId="0" applyNumberFormat="1" applyFont="1" applyBorder="1" applyAlignment="1">
      <alignment horizontal="right" wrapText="1"/>
    </xf>
    <xf numFmtId="176" fontId="7" fillId="0" borderId="0" xfId="46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vertical="center"/>
    </xf>
    <xf numFmtId="14" fontId="9" fillId="9" borderId="16" xfId="0" applyNumberFormat="1" applyFont="1" applyFill="1" applyBorder="1" applyAlignment="1">
      <alignment vertical="center" wrapText="1"/>
    </xf>
    <xf numFmtId="14" fontId="9" fillId="9" borderId="16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 wrapText="1"/>
    </xf>
    <xf numFmtId="177" fontId="9" fillId="9" borderId="16" xfId="62" applyFont="1" applyFill="1" applyBorder="1" applyAlignment="1">
      <alignment vertical="center" wrapText="1"/>
    </xf>
    <xf numFmtId="181" fontId="9" fillId="9" borderId="16" xfId="0" applyNumberFormat="1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vertical="center" wrapText="1"/>
    </xf>
    <xf numFmtId="177" fontId="9" fillId="9" borderId="18" xfId="62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/>
    </xf>
    <xf numFmtId="14" fontId="9" fillId="9" borderId="20" xfId="0" applyNumberFormat="1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horizontal="center" vertical="center" wrapText="1"/>
    </xf>
    <xf numFmtId="177" fontId="9" fillId="9" borderId="19" xfId="62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4" fontId="9" fillId="9" borderId="15" xfId="0" applyNumberFormat="1" applyFont="1" applyFill="1" applyBorder="1" applyAlignment="1">
      <alignment vertical="center" wrapText="1"/>
    </xf>
    <xf numFmtId="0" fontId="9" fillId="9" borderId="15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 wrapText="1"/>
    </xf>
    <xf numFmtId="177" fontId="9" fillId="9" borderId="15" xfId="62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vertical="center"/>
    </xf>
    <xf numFmtId="14" fontId="9" fillId="9" borderId="18" xfId="0" applyNumberFormat="1" applyFont="1" applyFill="1" applyBorder="1" applyAlignment="1">
      <alignment vertical="center" wrapText="1"/>
    </xf>
    <xf numFmtId="14" fontId="9" fillId="9" borderId="19" xfId="0" applyNumberFormat="1" applyFont="1" applyFill="1" applyBorder="1" applyAlignment="1">
      <alignment vertical="center" wrapText="1"/>
    </xf>
    <xf numFmtId="14" fontId="9" fillId="9" borderId="19" xfId="0" applyNumberFormat="1" applyFont="1" applyFill="1" applyBorder="1" applyAlignment="1">
      <alignment horizontal="center" vertical="center" wrapText="1"/>
    </xf>
    <xf numFmtId="181" fontId="9" fillId="9" borderId="21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4" fontId="9" fillId="0" borderId="17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7" fontId="9" fillId="0" borderId="17" xfId="62" applyFont="1" applyBorder="1" applyAlignment="1">
      <alignment vertical="center" wrapText="1"/>
    </xf>
    <xf numFmtId="181" fontId="9" fillId="0" borderId="18" xfId="0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vertical="center"/>
    </xf>
    <xf numFmtId="14" fontId="9" fillId="34" borderId="21" xfId="0" applyNumberFormat="1" applyFont="1" applyFill="1" applyBorder="1" applyAlignment="1">
      <alignment vertical="center" wrapText="1"/>
    </xf>
    <xf numFmtId="0" fontId="9" fillId="34" borderId="21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horizontal="center" vertical="center" wrapText="1"/>
    </xf>
    <xf numFmtId="3" fontId="9" fillId="34" borderId="21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vertical="center" wrapText="1"/>
    </xf>
    <xf numFmtId="177" fontId="9" fillId="34" borderId="21" xfId="62" applyFont="1" applyFill="1" applyBorder="1" applyAlignment="1">
      <alignment vertical="center" wrapText="1"/>
    </xf>
    <xf numFmtId="181" fontId="9" fillId="34" borderId="21" xfId="0" applyNumberFormat="1" applyFont="1" applyFill="1" applyBorder="1" applyAlignment="1">
      <alignment horizontal="center" vertical="center" wrapText="1"/>
    </xf>
    <xf numFmtId="181" fontId="9" fillId="0" borderId="12" xfId="0" applyNumberFormat="1" applyFont="1" applyFill="1" applyBorder="1" applyAlignment="1">
      <alignment horizontal="center" vertical="center" wrapText="1"/>
    </xf>
    <xf numFmtId="181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177" fontId="9" fillId="0" borderId="16" xfId="62" applyFont="1" applyBorder="1" applyAlignment="1">
      <alignment vertical="center" wrapText="1"/>
    </xf>
    <xf numFmtId="181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 wrapText="1"/>
    </xf>
    <xf numFmtId="181" fontId="9" fillId="0" borderId="2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177" fontId="9" fillId="0" borderId="24" xfId="62" applyFont="1" applyBorder="1" applyAlignment="1">
      <alignment vertical="center" wrapText="1"/>
    </xf>
    <xf numFmtId="181" fontId="9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177" fontId="9" fillId="0" borderId="21" xfId="62" applyFont="1" applyBorder="1" applyAlignment="1">
      <alignment vertical="center" wrapText="1"/>
    </xf>
    <xf numFmtId="181" fontId="9" fillId="0" borderId="2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77" fontId="9" fillId="0" borderId="14" xfId="62" applyFont="1" applyBorder="1" applyAlignment="1">
      <alignment vertical="center" wrapText="1"/>
    </xf>
    <xf numFmtId="181" fontId="9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77" fontId="9" fillId="0" borderId="19" xfId="62" applyFont="1" applyBorder="1" applyAlignment="1">
      <alignment vertical="center" wrapText="1"/>
    </xf>
    <xf numFmtId="181" fontId="9" fillId="0" borderId="19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7" fontId="9" fillId="0" borderId="15" xfId="62" applyFont="1" applyBorder="1" applyAlignment="1">
      <alignment vertical="center" wrapText="1"/>
    </xf>
    <xf numFmtId="181" fontId="9" fillId="0" borderId="15" xfId="0" applyNumberFormat="1" applyFont="1" applyBorder="1" applyAlignment="1">
      <alignment horizontal="center" vertical="center" wrapText="1"/>
    </xf>
    <xf numFmtId="181" fontId="9" fillId="33" borderId="12" xfId="0" applyNumberFormat="1" applyFont="1" applyFill="1" applyBorder="1" applyAlignment="1">
      <alignment horizontal="center" wrapText="1"/>
    </xf>
    <xf numFmtId="181" fontId="9" fillId="33" borderId="21" xfId="0" applyNumberFormat="1" applyFont="1" applyFill="1" applyBorder="1" applyAlignment="1">
      <alignment wrapText="1"/>
    </xf>
    <xf numFmtId="181" fontId="9" fillId="33" borderId="21" xfId="0" applyNumberFormat="1" applyFont="1" applyFill="1" applyBorder="1" applyAlignment="1">
      <alignment horizontal="center" wrapText="1"/>
    </xf>
    <xf numFmtId="181" fontId="9" fillId="33" borderId="28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33" borderId="26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14" fontId="9" fillId="34" borderId="29" xfId="0" applyNumberFormat="1" applyFont="1" applyFill="1" applyBorder="1" applyAlignment="1">
      <alignment horizontal="right" vertical="center" wrapText="1"/>
    </xf>
    <xf numFmtId="14" fontId="9" fillId="34" borderId="16" xfId="0" applyNumberFormat="1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right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177" fontId="9" fillId="34" borderId="16" xfId="62" applyFont="1" applyFill="1" applyBorder="1" applyAlignment="1">
      <alignment vertical="center" wrapText="1"/>
    </xf>
    <xf numFmtId="181" fontId="9" fillId="34" borderId="16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/>
    </xf>
    <xf numFmtId="14" fontId="9" fillId="9" borderId="29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horizontal="right" vertical="center" wrapText="1"/>
    </xf>
    <xf numFmtId="14" fontId="9" fillId="0" borderId="16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77" fontId="9" fillId="0" borderId="16" xfId="62" applyFont="1" applyFill="1" applyBorder="1" applyAlignment="1">
      <alignment vertical="center" wrapText="1"/>
    </xf>
    <xf numFmtId="14" fontId="9" fillId="34" borderId="18" xfId="0" applyNumberFormat="1" applyFont="1" applyFill="1" applyBorder="1" applyAlignment="1">
      <alignment vertical="center" wrapText="1"/>
    </xf>
    <xf numFmtId="0" fontId="9" fillId="34" borderId="18" xfId="0" applyFont="1" applyFill="1" applyBorder="1" applyAlignment="1">
      <alignment horizontal="right" vertical="center" wrapText="1"/>
    </xf>
    <xf numFmtId="0" fontId="9" fillId="34" borderId="18" xfId="0" applyFont="1" applyFill="1" applyBorder="1" applyAlignment="1">
      <alignment vertical="center" wrapText="1"/>
    </xf>
    <xf numFmtId="0" fontId="9" fillId="9" borderId="24" xfId="0" applyFont="1" applyFill="1" applyBorder="1" applyAlignment="1">
      <alignment/>
    </xf>
    <xf numFmtId="177" fontId="9" fillId="9" borderId="14" xfId="62" applyFont="1" applyFill="1" applyBorder="1" applyAlignment="1">
      <alignment vertical="center" wrapText="1"/>
    </xf>
    <xf numFmtId="0" fontId="9" fillId="9" borderId="17" xfId="0" applyFont="1" applyFill="1" applyBorder="1" applyAlignment="1">
      <alignment/>
    </xf>
    <xf numFmtId="14" fontId="9" fillId="9" borderId="30" xfId="0" applyNumberFormat="1" applyFont="1" applyFill="1" applyBorder="1" applyAlignment="1">
      <alignment horizontal="right" vertical="center" wrapText="1"/>
    </xf>
    <xf numFmtId="0" fontId="9" fillId="9" borderId="15" xfId="0" applyFont="1" applyFill="1" applyBorder="1" applyAlignment="1">
      <alignment horizontal="right" vertical="center" wrapText="1"/>
    </xf>
    <xf numFmtId="0" fontId="9" fillId="34" borderId="19" xfId="0" applyFont="1" applyFill="1" applyBorder="1" applyAlignment="1">
      <alignment/>
    </xf>
    <xf numFmtId="14" fontId="9" fillId="34" borderId="19" xfId="0" applyNumberFormat="1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177" fontId="9" fillId="34" borderId="19" xfId="62" applyFont="1" applyFill="1" applyBorder="1" applyAlignment="1">
      <alignment vertical="center" wrapText="1"/>
    </xf>
    <xf numFmtId="181" fontId="9" fillId="34" borderId="24" xfId="0" applyNumberFormat="1" applyFont="1" applyFill="1" applyBorder="1" applyAlignment="1">
      <alignment horizontal="center" vertical="center" wrapText="1"/>
    </xf>
    <xf numFmtId="177" fontId="9" fillId="0" borderId="12" xfId="62" applyFont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181" fontId="9" fillId="0" borderId="31" xfId="0" applyNumberFormat="1" applyFont="1" applyBorder="1" applyAlignment="1">
      <alignment horizontal="center" vertical="center" wrapText="1"/>
    </xf>
    <xf numFmtId="181" fontId="28" fillId="33" borderId="21" xfId="0" applyNumberFormat="1" applyFont="1" applyFill="1" applyBorder="1" applyAlignment="1">
      <alignment/>
    </xf>
    <xf numFmtId="0" fontId="28" fillId="33" borderId="32" xfId="0" applyFont="1" applyFill="1" applyBorder="1" applyAlignment="1">
      <alignment/>
    </xf>
    <xf numFmtId="0" fontId="28" fillId="33" borderId="28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0" xfId="0" applyFont="1" applyBorder="1" applyAlignment="1">
      <alignment/>
    </xf>
    <xf numFmtId="181" fontId="9" fillId="0" borderId="18" xfId="0" applyNumberFormat="1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textRotation="90"/>
    </xf>
    <xf numFmtId="0" fontId="9" fillId="0" borderId="36" xfId="0" applyFont="1" applyBorder="1" applyAlignment="1">
      <alignment/>
    </xf>
    <xf numFmtId="14" fontId="9" fillId="0" borderId="18" xfId="0" applyNumberFormat="1" applyFont="1" applyBorder="1" applyAlignment="1">
      <alignment vertical="center" wrapText="1"/>
    </xf>
    <xf numFmtId="177" fontId="9" fillId="0" borderId="18" xfId="62" applyFont="1" applyBorder="1" applyAlignment="1">
      <alignment vertical="center" wrapText="1"/>
    </xf>
    <xf numFmtId="0" fontId="31" fillId="0" borderId="37" xfId="0" applyFont="1" applyBorder="1" applyAlignment="1">
      <alignment horizontal="center" vertical="center" textRotation="90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81" fontId="32" fillId="0" borderId="0" xfId="0" applyNumberFormat="1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Border="1" applyAlignment="1">
      <alignment wrapText="1"/>
    </xf>
    <xf numFmtId="181" fontId="9" fillId="0" borderId="0" xfId="0" applyNumberFormat="1" applyFont="1" applyBorder="1" applyAlignment="1">
      <alignment horizontal="right" wrapText="1"/>
    </xf>
    <xf numFmtId="173" fontId="21" fillId="0" borderId="0" xfId="46" applyNumberFormat="1" applyFont="1" applyBorder="1" applyAlignment="1">
      <alignment horizontal="right" wrapText="1"/>
    </xf>
    <xf numFmtId="181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181" fontId="32" fillId="33" borderId="21" xfId="0" applyNumberFormat="1" applyFont="1" applyFill="1" applyBorder="1" applyAlignment="1">
      <alignment wrapText="1"/>
    </xf>
    <xf numFmtId="0" fontId="32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/>
    </xf>
    <xf numFmtId="14" fontId="9" fillId="0" borderId="26" xfId="0" applyNumberFormat="1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/>
    </xf>
    <xf numFmtId="14" fontId="9" fillId="0" borderId="29" xfId="0" applyNumberFormat="1" applyFont="1" applyBorder="1" applyAlignment="1">
      <alignment vertical="center" wrapText="1"/>
    </xf>
    <xf numFmtId="14" fontId="9" fillId="0" borderId="43" xfId="0" applyNumberFormat="1" applyFont="1" applyBorder="1" applyAlignment="1">
      <alignment vertical="center" wrapText="1"/>
    </xf>
    <xf numFmtId="14" fontId="9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77" fontId="9" fillId="0" borderId="24" xfId="62" applyFont="1" applyFill="1" applyBorder="1" applyAlignment="1">
      <alignment horizontal="center"/>
    </xf>
    <xf numFmtId="177" fontId="9" fillId="0" borderId="14" xfId="0" applyNumberFormat="1" applyFont="1" applyFill="1" applyBorder="1" applyAlignment="1">
      <alignment horizontal="center"/>
    </xf>
    <xf numFmtId="181" fontId="9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 wrapText="1"/>
    </xf>
    <xf numFmtId="0" fontId="9" fillId="0" borderId="31" xfId="0" applyFont="1" applyBorder="1" applyAlignment="1">
      <alignment horizontal="center" vertical="center"/>
    </xf>
    <xf numFmtId="181" fontId="9" fillId="35" borderId="18" xfId="0" applyNumberFormat="1" applyFont="1" applyFill="1" applyBorder="1" applyAlignment="1">
      <alignment horizontal="center" vertical="center" wrapText="1"/>
    </xf>
    <xf numFmtId="181" fontId="9" fillId="35" borderId="12" xfId="0" applyNumberFormat="1" applyFont="1" applyFill="1" applyBorder="1" applyAlignment="1">
      <alignment horizontal="center" vertical="center" wrapText="1"/>
    </xf>
    <xf numFmtId="14" fontId="9" fillId="0" borderId="44" xfId="0" applyNumberFormat="1" applyFont="1" applyFill="1" applyBorder="1" applyAlignment="1">
      <alignment horizontal="center"/>
    </xf>
    <xf numFmtId="14" fontId="9" fillId="0" borderId="44" xfId="0" applyNumberFormat="1" applyFont="1" applyBorder="1" applyAlignment="1">
      <alignment vertical="center" wrapText="1"/>
    </xf>
    <xf numFmtId="14" fontId="9" fillId="0" borderId="30" xfId="0" applyNumberFormat="1" applyFont="1" applyBorder="1" applyAlignment="1">
      <alignment vertical="center" wrapText="1"/>
    </xf>
    <xf numFmtId="0" fontId="9" fillId="0" borderId="45" xfId="0" applyFont="1" applyFill="1" applyBorder="1" applyAlignment="1">
      <alignment vertical="center"/>
    </xf>
    <xf numFmtId="0" fontId="9" fillId="0" borderId="45" xfId="0" applyFont="1" applyBorder="1" applyAlignment="1">
      <alignment/>
    </xf>
    <xf numFmtId="0" fontId="9" fillId="0" borderId="13" xfId="0" applyFont="1" applyBorder="1" applyAlignment="1">
      <alignment/>
    </xf>
    <xf numFmtId="181" fontId="9" fillId="0" borderId="21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textRotation="90"/>
    </xf>
    <xf numFmtId="0" fontId="9" fillId="0" borderId="19" xfId="0" applyFont="1" applyFill="1" applyBorder="1" applyAlignment="1">
      <alignment vertical="center"/>
    </xf>
    <xf numFmtId="181" fontId="9" fillId="0" borderId="10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/>
    </xf>
    <xf numFmtId="181" fontId="9" fillId="0" borderId="47" xfId="0" applyNumberFormat="1" applyFont="1" applyFill="1" applyBorder="1" applyAlignment="1">
      <alignment horizontal="center" wrapText="1"/>
    </xf>
    <xf numFmtId="181" fontId="9" fillId="0" borderId="0" xfId="0" applyNumberFormat="1" applyFont="1" applyFill="1" applyBorder="1" applyAlignment="1">
      <alignment wrapText="1"/>
    </xf>
    <xf numFmtId="181" fontId="9" fillId="0" borderId="0" xfId="0" applyNumberFormat="1" applyFont="1" applyFill="1" applyBorder="1" applyAlignment="1">
      <alignment horizontal="center" wrapText="1"/>
    </xf>
    <xf numFmtId="177" fontId="9" fillId="0" borderId="0" xfId="0" applyNumberFormat="1" applyFont="1" applyBorder="1" applyAlignment="1">
      <alignment wrapText="1"/>
    </xf>
    <xf numFmtId="14" fontId="9" fillId="0" borderId="46" xfId="0" applyNumberFormat="1" applyFont="1" applyBorder="1" applyAlignment="1">
      <alignment vertical="center" wrapText="1"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61" fillId="9" borderId="16" xfId="0" applyFont="1" applyFill="1" applyBorder="1" applyAlignment="1">
      <alignment horizontal="center" vertical="center" wrapText="1"/>
    </xf>
    <xf numFmtId="14" fontId="9" fillId="9" borderId="50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181" fontId="44" fillId="9" borderId="1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47" xfId="0" applyFont="1" applyBorder="1" applyAlignment="1">
      <alignment vertical="center" wrapText="1"/>
    </xf>
    <xf numFmtId="14" fontId="9" fillId="0" borderId="5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textRotation="90"/>
    </xf>
    <xf numFmtId="0" fontId="9" fillId="0" borderId="52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right" vertical="center"/>
    </xf>
    <xf numFmtId="14" fontId="9" fillId="9" borderId="16" xfId="0" applyNumberFormat="1" applyFont="1" applyFill="1" applyBorder="1" applyAlignment="1">
      <alignment horizontal="right" vertical="center"/>
    </xf>
    <xf numFmtId="3" fontId="9" fillId="0" borderId="5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justify" vertical="center"/>
    </xf>
    <xf numFmtId="0" fontId="31" fillId="0" borderId="54" xfId="0" applyFont="1" applyBorder="1" applyAlignment="1">
      <alignment horizontal="center" vertical="center" textRotation="90"/>
    </xf>
    <xf numFmtId="14" fontId="9" fillId="9" borderId="31" xfId="0" applyNumberFormat="1" applyFont="1" applyFill="1" applyBorder="1" applyAlignment="1">
      <alignment vertical="center" wrapText="1"/>
    </xf>
    <xf numFmtId="14" fontId="9" fillId="9" borderId="14" xfId="0" applyNumberFormat="1" applyFont="1" applyFill="1" applyBorder="1" applyAlignment="1">
      <alignment vertical="center" wrapText="1"/>
    </xf>
    <xf numFmtId="0" fontId="9" fillId="9" borderId="14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181" fontId="9" fillId="9" borderId="14" xfId="0" applyNumberFormat="1" applyFont="1" applyFill="1" applyBorder="1" applyAlignment="1">
      <alignment horizontal="center" vertical="center" wrapText="1"/>
    </xf>
    <xf numFmtId="181" fontId="9" fillId="9" borderId="18" xfId="0" applyNumberFormat="1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vertical="center"/>
    </xf>
    <xf numFmtId="14" fontId="9" fillId="9" borderId="24" xfId="0" applyNumberFormat="1" applyFont="1" applyFill="1" applyBorder="1" applyAlignment="1">
      <alignment horizontal="center" vertical="center" wrapText="1"/>
    </xf>
    <xf numFmtId="14" fontId="9" fillId="9" borderId="17" xfId="0" applyNumberFormat="1" applyFont="1" applyFill="1" applyBorder="1" applyAlignment="1">
      <alignment vertical="center" wrapText="1"/>
    </xf>
    <xf numFmtId="0" fontId="9" fillId="9" borderId="17" xfId="0" applyFont="1" applyFill="1" applyBorder="1" applyAlignment="1">
      <alignment vertical="center" wrapText="1"/>
    </xf>
    <xf numFmtId="0" fontId="9" fillId="9" borderId="17" xfId="0" applyFont="1" applyFill="1" applyBorder="1" applyAlignment="1">
      <alignment horizontal="center" vertical="center" wrapText="1"/>
    </xf>
    <xf numFmtId="3" fontId="9" fillId="9" borderId="17" xfId="0" applyNumberFormat="1" applyFont="1" applyFill="1" applyBorder="1" applyAlignment="1">
      <alignment horizontal="center" vertical="center" wrapText="1"/>
    </xf>
    <xf numFmtId="177" fontId="9" fillId="9" borderId="24" xfId="62" applyFont="1" applyFill="1" applyBorder="1" applyAlignment="1">
      <alignment vertical="center" wrapText="1"/>
    </xf>
    <xf numFmtId="14" fontId="9" fillId="9" borderId="30" xfId="0" applyNumberFormat="1" applyFont="1" applyFill="1" applyBorder="1" applyAlignment="1">
      <alignment horizontal="center" vertical="center" wrapText="1"/>
    </xf>
    <xf numFmtId="14" fontId="9" fillId="9" borderId="55" xfId="0" applyNumberFormat="1" applyFont="1" applyFill="1" applyBorder="1" applyAlignment="1">
      <alignment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vertical="center" wrapText="1"/>
    </xf>
    <xf numFmtId="0" fontId="9" fillId="9" borderId="5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/>
    </xf>
    <xf numFmtId="14" fontId="9" fillId="8" borderId="17" xfId="0" applyNumberFormat="1" applyFont="1" applyFill="1" applyBorder="1" applyAlignment="1">
      <alignment vertical="center" wrapText="1"/>
    </xf>
    <xf numFmtId="0" fontId="9" fillId="8" borderId="17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horizontal="center" vertical="center" wrapText="1"/>
    </xf>
    <xf numFmtId="177" fontId="9" fillId="8" borderId="17" xfId="62" applyFont="1" applyFill="1" applyBorder="1" applyAlignment="1">
      <alignment vertical="center" wrapText="1"/>
    </xf>
    <xf numFmtId="181" fontId="9" fillId="8" borderId="16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vertical="center"/>
    </xf>
    <xf numFmtId="14" fontId="9" fillId="8" borderId="29" xfId="0" applyNumberFormat="1" applyFont="1" applyFill="1" applyBorder="1" applyAlignment="1">
      <alignment horizontal="center" vertical="center" wrapText="1"/>
    </xf>
    <xf numFmtId="14" fontId="9" fillId="8" borderId="56" xfId="0" applyNumberFormat="1" applyFont="1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vertical="center" wrapText="1"/>
    </xf>
    <xf numFmtId="0" fontId="9" fillId="8" borderId="5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177" fontId="9" fillId="8" borderId="16" xfId="62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/>
    </xf>
    <xf numFmtId="14" fontId="9" fillId="8" borderId="18" xfId="0" applyNumberFormat="1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177" fontId="9" fillId="8" borderId="24" xfId="62" applyFont="1" applyFill="1" applyBorder="1" applyAlignment="1">
      <alignment vertical="center" wrapText="1"/>
    </xf>
    <xf numFmtId="0" fontId="9" fillId="8" borderId="20" xfId="0" applyFont="1" applyFill="1" applyBorder="1" applyAlignment="1">
      <alignment vertical="center"/>
    </xf>
    <xf numFmtId="14" fontId="9" fillId="8" borderId="19" xfId="0" applyNumberFormat="1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vertical="center" wrapText="1"/>
    </xf>
    <xf numFmtId="3" fontId="9" fillId="8" borderId="0" xfId="0" applyNumberFormat="1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vertical="center" wrapText="1"/>
    </xf>
    <xf numFmtId="0" fontId="9" fillId="8" borderId="19" xfId="0" applyFont="1" applyFill="1" applyBorder="1" applyAlignment="1">
      <alignment horizontal="center" vertical="center" wrapText="1"/>
    </xf>
    <xf numFmtId="177" fontId="9" fillId="8" borderId="19" xfId="62" applyFont="1" applyFill="1" applyBorder="1" applyAlignment="1">
      <alignment vertical="center" wrapText="1"/>
    </xf>
    <xf numFmtId="181" fontId="9" fillId="8" borderId="19" xfId="0" applyNumberFormat="1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/>
    </xf>
    <xf numFmtId="14" fontId="9" fillId="8" borderId="29" xfId="0" applyNumberFormat="1" applyFont="1" applyFill="1" applyBorder="1" applyAlignment="1">
      <alignment horizontal="right" vertical="center" wrapText="1"/>
    </xf>
    <xf numFmtId="14" fontId="9" fillId="8" borderId="16" xfId="0" applyNumberFormat="1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right" vertical="center" wrapText="1"/>
    </xf>
    <xf numFmtId="14" fontId="9" fillId="8" borderId="50" xfId="0" applyNumberFormat="1" applyFont="1" applyFill="1" applyBorder="1" applyAlignment="1">
      <alignment horizontal="right" vertical="center" wrapText="1"/>
    </xf>
    <xf numFmtId="14" fontId="9" fillId="8" borderId="18" xfId="0" applyNumberFormat="1" applyFont="1" applyFill="1" applyBorder="1" applyAlignment="1">
      <alignment vertical="center" wrapText="1"/>
    </xf>
    <xf numFmtId="0" fontId="9" fillId="8" borderId="18" xfId="0" applyFont="1" applyFill="1" applyBorder="1" applyAlignment="1">
      <alignment horizontal="right" vertical="center" wrapText="1"/>
    </xf>
    <xf numFmtId="177" fontId="9" fillId="8" borderId="18" xfId="62" applyFont="1" applyFill="1" applyBorder="1" applyAlignment="1">
      <alignment vertical="center" wrapText="1"/>
    </xf>
    <xf numFmtId="0" fontId="9" fillId="8" borderId="12" xfId="0" applyFont="1" applyFill="1" applyBorder="1" applyAlignment="1">
      <alignment/>
    </xf>
    <xf numFmtId="14" fontId="9" fillId="8" borderId="15" xfId="0" applyNumberFormat="1" applyFont="1" applyFill="1" applyBorder="1" applyAlignment="1">
      <alignment horizontal="center" wrapText="1"/>
    </xf>
    <xf numFmtId="14" fontId="9" fillId="8" borderId="17" xfId="0" applyNumberFormat="1" applyFont="1" applyFill="1" applyBorder="1" applyAlignment="1">
      <alignment wrapText="1"/>
    </xf>
    <xf numFmtId="0" fontId="9" fillId="8" borderId="12" xfId="0" applyFont="1" applyFill="1" applyBorder="1" applyAlignment="1">
      <alignment wrapText="1"/>
    </xf>
    <xf numFmtId="0" fontId="9" fillId="8" borderId="15" xfId="0" applyFont="1" applyFill="1" applyBorder="1" applyAlignment="1">
      <alignment horizontal="center" wrapText="1"/>
    </xf>
    <xf numFmtId="3" fontId="9" fillId="8" borderId="12" xfId="0" applyNumberFormat="1" applyFont="1" applyFill="1" applyBorder="1" applyAlignment="1">
      <alignment horizontal="center" wrapText="1"/>
    </xf>
    <xf numFmtId="0" fontId="9" fillId="8" borderId="17" xfId="0" applyFont="1" applyFill="1" applyBorder="1" applyAlignment="1">
      <alignment wrapText="1"/>
    </xf>
    <xf numFmtId="0" fontId="9" fillId="8" borderId="12" xfId="0" applyFont="1" applyFill="1" applyBorder="1" applyAlignment="1">
      <alignment horizontal="center" wrapText="1"/>
    </xf>
    <xf numFmtId="177" fontId="9" fillId="8" borderId="12" xfId="62" applyFont="1" applyFill="1" applyBorder="1" applyAlignment="1">
      <alignment vertical="center" wrapText="1"/>
    </xf>
    <xf numFmtId="181" fontId="9" fillId="8" borderId="12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/>
    </xf>
    <xf numFmtId="0" fontId="9" fillId="35" borderId="17" xfId="0" applyFont="1" applyFill="1" applyBorder="1" applyAlignment="1">
      <alignment vertical="center"/>
    </xf>
    <xf numFmtId="14" fontId="9" fillId="35" borderId="57" xfId="0" applyNumberFormat="1" applyFont="1" applyFill="1" applyBorder="1" applyAlignment="1">
      <alignment horizontal="center" vertical="center" wrapText="1"/>
    </xf>
    <xf numFmtId="14" fontId="9" fillId="35" borderId="53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vertical="center" wrapText="1"/>
    </xf>
    <xf numFmtId="0" fontId="9" fillId="35" borderId="57" xfId="0" applyFont="1" applyFill="1" applyBorder="1" applyAlignment="1">
      <alignment horizontal="center" vertical="center" wrapText="1"/>
    </xf>
    <xf numFmtId="0" fontId="9" fillId="35" borderId="57" xfId="0" applyFont="1" applyFill="1" applyBorder="1" applyAlignment="1">
      <alignment vertical="center" wrapText="1"/>
    </xf>
    <xf numFmtId="0" fontId="9" fillId="35" borderId="53" xfId="0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177" fontId="9" fillId="35" borderId="17" xfId="62" applyFont="1" applyFill="1" applyBorder="1" applyAlignment="1">
      <alignment vertical="center" wrapText="1"/>
    </xf>
    <xf numFmtId="181" fontId="9" fillId="35" borderId="17" xfId="0" applyNumberFormat="1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horizontal="center" vertical="center" wrapText="1"/>
    </xf>
    <xf numFmtId="14" fontId="9" fillId="35" borderId="56" xfId="0" applyNumberFormat="1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vertical="center" wrapText="1"/>
    </xf>
    <xf numFmtId="0" fontId="9" fillId="35" borderId="56" xfId="0" applyFont="1" applyFill="1" applyBorder="1" applyAlignment="1">
      <alignment vertical="center" wrapText="1"/>
    </xf>
    <xf numFmtId="177" fontId="9" fillId="35" borderId="16" xfId="62" applyFont="1" applyFill="1" applyBorder="1" applyAlignment="1">
      <alignment vertical="center" wrapText="1"/>
    </xf>
    <xf numFmtId="181" fontId="9" fillId="35" borderId="24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vertical="center"/>
    </xf>
    <xf numFmtId="14" fontId="9" fillId="35" borderId="30" xfId="0" applyNumberFormat="1" applyFont="1" applyFill="1" applyBorder="1" applyAlignment="1">
      <alignment horizontal="center" vertical="center" wrapText="1"/>
    </xf>
    <xf numFmtId="14" fontId="9" fillId="35" borderId="55" xfId="0" applyNumberFormat="1" applyFont="1" applyFill="1" applyBorder="1" applyAlignment="1">
      <alignment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5" borderId="24" xfId="0" applyFont="1" applyFill="1" applyBorder="1" applyAlignment="1">
      <alignment horizontal="center" vertical="center" wrapText="1"/>
    </xf>
    <xf numFmtId="177" fontId="9" fillId="35" borderId="24" xfId="62" applyFont="1" applyFill="1" applyBorder="1" applyAlignment="1">
      <alignment vertical="center" wrapText="1"/>
    </xf>
    <xf numFmtId="181" fontId="9" fillId="35" borderId="16" xfId="0" applyNumberFormat="1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50" xfId="0" applyFont="1" applyFill="1" applyBorder="1" applyAlignment="1">
      <alignment vertical="center" wrapText="1"/>
    </xf>
    <xf numFmtId="0" fontId="9" fillId="9" borderId="50" xfId="0" applyFont="1" applyFill="1" applyBorder="1" applyAlignment="1">
      <alignment horizontal="center" vertical="center" wrapText="1"/>
    </xf>
    <xf numFmtId="181" fontId="9" fillId="9" borderId="24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vertical="center"/>
    </xf>
    <xf numFmtId="14" fontId="9" fillId="9" borderId="14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vertical="center" wrapText="1"/>
    </xf>
    <xf numFmtId="0" fontId="9" fillId="9" borderId="21" xfId="0" applyFont="1" applyFill="1" applyBorder="1" applyAlignment="1">
      <alignment horizontal="center" vertical="center" wrapText="1"/>
    </xf>
    <xf numFmtId="177" fontId="9" fillId="9" borderId="21" xfId="62" applyFont="1" applyFill="1" applyBorder="1" applyAlignment="1">
      <alignment vertical="center" wrapText="1"/>
    </xf>
    <xf numFmtId="0" fontId="9" fillId="9" borderId="24" xfId="0" applyFont="1" applyFill="1" applyBorder="1" applyAlignment="1">
      <alignment horizontal="center" vertical="center"/>
    </xf>
    <xf numFmtId="14" fontId="9" fillId="35" borderId="19" xfId="0" applyNumberFormat="1" applyFont="1" applyFill="1" applyBorder="1" applyAlignment="1">
      <alignment vertical="center" wrapText="1"/>
    </xf>
    <xf numFmtId="0" fontId="9" fillId="35" borderId="19" xfId="0" applyFont="1" applyFill="1" applyBorder="1" applyAlignment="1">
      <alignment vertical="center" wrapText="1"/>
    </xf>
    <xf numFmtId="0" fontId="9" fillId="35" borderId="19" xfId="0" applyFont="1" applyFill="1" applyBorder="1" applyAlignment="1">
      <alignment horizontal="center" vertical="center" wrapText="1"/>
    </xf>
    <xf numFmtId="177" fontId="9" fillId="35" borderId="19" xfId="62" applyFont="1" applyFill="1" applyBorder="1" applyAlignment="1">
      <alignment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horizontal="center" vertical="center" wrapText="1"/>
    </xf>
    <xf numFmtId="14" fontId="9" fillId="35" borderId="21" xfId="0" applyNumberFormat="1" applyFont="1" applyFill="1" applyBorder="1" applyAlignment="1">
      <alignment vertical="center" wrapText="1"/>
    </xf>
    <xf numFmtId="0" fontId="9" fillId="35" borderId="21" xfId="0" applyFont="1" applyFill="1" applyBorder="1" applyAlignment="1">
      <alignment vertical="center" wrapText="1"/>
    </xf>
    <xf numFmtId="0" fontId="9" fillId="35" borderId="21" xfId="0" applyFont="1" applyFill="1" applyBorder="1" applyAlignment="1">
      <alignment horizontal="center" vertical="center" wrapText="1"/>
    </xf>
    <xf numFmtId="3" fontId="9" fillId="35" borderId="21" xfId="0" applyNumberFormat="1" applyFont="1" applyFill="1" applyBorder="1" applyAlignment="1">
      <alignment horizontal="center" vertical="center" wrapText="1"/>
    </xf>
    <xf numFmtId="177" fontId="9" fillId="35" borderId="21" xfId="62" applyFont="1" applyFill="1" applyBorder="1" applyAlignment="1">
      <alignment vertical="center" wrapText="1"/>
    </xf>
    <xf numFmtId="181" fontId="9" fillId="35" borderId="21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59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justify" vertical="center"/>
    </xf>
    <xf numFmtId="177" fontId="9" fillId="35" borderId="15" xfId="62" applyFont="1" applyFill="1" applyBorder="1" applyAlignment="1">
      <alignment vertical="center" wrapText="1"/>
    </xf>
    <xf numFmtId="177" fontId="9" fillId="9" borderId="17" xfId="62" applyFont="1" applyFill="1" applyBorder="1" applyAlignment="1">
      <alignment vertical="center" wrapText="1"/>
    </xf>
    <xf numFmtId="177" fontId="9" fillId="35" borderId="14" xfId="62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textRotation="90"/>
    </xf>
    <xf numFmtId="0" fontId="31" fillId="0" borderId="45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52" xfId="0" applyFont="1" applyBorder="1" applyAlignment="1">
      <alignment horizontal="center" vertical="center" textRotation="90"/>
    </xf>
    <xf numFmtId="0" fontId="31" fillId="0" borderId="36" xfId="0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textRotation="90"/>
    </xf>
    <xf numFmtId="0" fontId="9" fillId="35" borderId="16" xfId="0" applyFont="1" applyFill="1" applyBorder="1" applyAlignment="1">
      <alignment/>
    </xf>
    <xf numFmtId="14" fontId="9" fillId="35" borderId="29" xfId="0" applyNumberFormat="1" applyFont="1" applyFill="1" applyBorder="1" applyAlignment="1">
      <alignment horizontal="right" vertical="center" wrapText="1"/>
    </xf>
    <xf numFmtId="14" fontId="9" fillId="35" borderId="16" xfId="0" applyNumberFormat="1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right" vertical="center" wrapText="1"/>
    </xf>
    <xf numFmtId="14" fontId="9" fillId="9" borderId="17" xfId="0" applyNumberFormat="1" applyFont="1" applyFill="1" applyBorder="1" applyAlignment="1">
      <alignment horizontal="right" vertical="center" wrapText="1"/>
    </xf>
    <xf numFmtId="14" fontId="9" fillId="9" borderId="57" xfId="0" applyNumberFormat="1" applyFont="1" applyFill="1" applyBorder="1" applyAlignment="1">
      <alignment vertical="center" wrapText="1"/>
    </xf>
    <xf numFmtId="0" fontId="9" fillId="9" borderId="17" xfId="0" applyFont="1" applyFill="1" applyBorder="1" applyAlignment="1">
      <alignment horizontal="right" vertical="center" wrapText="1"/>
    </xf>
    <xf numFmtId="0" fontId="9" fillId="9" borderId="57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vertical="center" wrapText="1"/>
    </xf>
    <xf numFmtId="0" fontId="9" fillId="9" borderId="26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 wrapText="1"/>
    </xf>
    <xf numFmtId="177" fontId="9" fillId="9" borderId="12" xfId="62" applyFont="1" applyFill="1" applyBorder="1" applyAlignment="1">
      <alignment vertical="center" wrapText="1"/>
    </xf>
    <xf numFmtId="181" fontId="9" fillId="9" borderId="12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/>
    </xf>
    <xf numFmtId="14" fontId="9" fillId="35" borderId="30" xfId="0" applyNumberFormat="1" applyFont="1" applyFill="1" applyBorder="1" applyAlignment="1">
      <alignment horizontal="right" vertical="center" wrapText="1"/>
    </xf>
    <xf numFmtId="14" fontId="9" fillId="35" borderId="15" xfId="0" applyNumberFormat="1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horizontal="center" vertical="center" wrapText="1"/>
    </xf>
    <xf numFmtId="181" fontId="9" fillId="35" borderId="15" xfId="0" applyNumberFormat="1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/>
    </xf>
    <xf numFmtId="14" fontId="9" fillId="35" borderId="20" xfId="0" applyNumberFormat="1" applyFont="1" applyFill="1" applyBorder="1" applyAlignment="1">
      <alignment horizontal="right" vertical="center" wrapText="1"/>
    </xf>
    <xf numFmtId="0" fontId="9" fillId="35" borderId="19" xfId="0" applyFont="1" applyFill="1" applyBorder="1" applyAlignment="1">
      <alignment horizontal="right" vertical="center" wrapText="1"/>
    </xf>
    <xf numFmtId="14" fontId="9" fillId="35" borderId="19" xfId="0" applyNumberFormat="1" applyFont="1" applyFill="1" applyBorder="1" applyAlignment="1">
      <alignment horizontal="right" vertical="center" wrapText="1"/>
    </xf>
    <xf numFmtId="14" fontId="9" fillId="35" borderId="18" xfId="0" applyNumberFormat="1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right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14" fontId="9" fillId="9" borderId="29" xfId="0" applyNumberFormat="1" applyFont="1" applyFill="1" applyBorder="1" applyAlignment="1">
      <alignment vertical="center" wrapText="1"/>
    </xf>
    <xf numFmtId="3" fontId="9" fillId="9" borderId="16" xfId="0" applyNumberFormat="1" applyFont="1" applyFill="1" applyBorder="1" applyAlignment="1">
      <alignment horizontal="center" vertical="center" wrapText="1"/>
    </xf>
    <xf numFmtId="14" fontId="9" fillId="35" borderId="15" xfId="0" applyNumberFormat="1" applyFont="1" applyFill="1" applyBorder="1" applyAlignment="1">
      <alignment horizontal="center" wrapText="1"/>
    </xf>
    <xf numFmtId="14" fontId="9" fillId="35" borderId="15" xfId="0" applyNumberFormat="1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0" fontId="9" fillId="35" borderId="15" xfId="0" applyFont="1" applyFill="1" applyBorder="1" applyAlignment="1">
      <alignment horizontal="center" wrapText="1"/>
    </xf>
    <xf numFmtId="3" fontId="9" fillId="35" borderId="16" xfId="0" applyNumberFormat="1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9" fillId="35" borderId="16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/>
    </xf>
    <xf numFmtId="14" fontId="9" fillId="35" borderId="14" xfId="0" applyNumberFormat="1" applyFont="1" applyFill="1" applyBorder="1" applyAlignment="1">
      <alignment horizontal="center" wrapText="1"/>
    </xf>
    <xf numFmtId="14" fontId="9" fillId="35" borderId="19" xfId="0" applyNumberFormat="1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center" wrapText="1"/>
    </xf>
    <xf numFmtId="3" fontId="9" fillId="35" borderId="19" xfId="0" applyNumberFormat="1" applyFont="1" applyFill="1" applyBorder="1" applyAlignment="1">
      <alignment horizontal="center" wrapText="1"/>
    </xf>
    <xf numFmtId="0" fontId="9" fillId="35" borderId="19" xfId="0" applyFont="1" applyFill="1" applyBorder="1" applyAlignment="1">
      <alignment wrapText="1"/>
    </xf>
    <xf numFmtId="0" fontId="9" fillId="35" borderId="19" xfId="0" applyFont="1" applyFill="1" applyBorder="1" applyAlignment="1">
      <alignment horizontal="center" wrapText="1"/>
    </xf>
    <xf numFmtId="181" fontId="9" fillId="35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3" fontId="9" fillId="0" borderId="61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justify" vertical="center"/>
    </xf>
    <xf numFmtId="0" fontId="9" fillId="8" borderId="25" xfId="0" applyFont="1" applyFill="1" applyBorder="1" applyAlignment="1">
      <alignment vertical="center"/>
    </xf>
    <xf numFmtId="14" fontId="9" fillId="8" borderId="24" xfId="0" applyNumberFormat="1" applyFont="1" applyFill="1" applyBorder="1" applyAlignment="1">
      <alignment horizontal="center" vertical="center" wrapText="1"/>
    </xf>
    <xf numFmtId="14" fontId="9" fillId="8" borderId="15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vertical="center" wrapText="1"/>
    </xf>
    <xf numFmtId="0" fontId="9" fillId="8" borderId="24" xfId="0" applyFont="1" applyFill="1" applyBorder="1" applyAlignment="1">
      <alignment horizontal="center" vertical="center" wrapText="1"/>
    </xf>
    <xf numFmtId="3" fontId="9" fillId="8" borderId="15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vertical="center" wrapText="1"/>
    </xf>
    <xf numFmtId="177" fontId="9" fillId="8" borderId="15" xfId="62" applyFont="1" applyFill="1" applyBorder="1" applyAlignment="1">
      <alignment vertical="center" wrapText="1"/>
    </xf>
    <xf numFmtId="181" fontId="9" fillId="8" borderId="15" xfId="0" applyNumberFormat="1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horizontal="center" vertical="center" wrapText="1"/>
    </xf>
    <xf numFmtId="14" fontId="9" fillId="36" borderId="17" xfId="0" applyNumberFormat="1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horizontal="center" vertical="center" wrapText="1"/>
    </xf>
    <xf numFmtId="3" fontId="9" fillId="36" borderId="17" xfId="0" applyNumberFormat="1" applyFont="1" applyFill="1" applyBorder="1" applyAlignment="1">
      <alignment horizontal="center" vertical="center" wrapText="1"/>
    </xf>
    <xf numFmtId="177" fontId="9" fillId="36" borderId="17" xfId="62" applyFont="1" applyFill="1" applyBorder="1" applyAlignment="1">
      <alignment vertical="center" wrapText="1"/>
    </xf>
    <xf numFmtId="181" fontId="9" fillId="36" borderId="17" xfId="0" applyNumberFormat="1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vertical="center"/>
    </xf>
    <xf numFmtId="14" fontId="9" fillId="36" borderId="19" xfId="0" applyNumberFormat="1" applyFont="1" applyFill="1" applyBorder="1" applyAlignment="1">
      <alignment horizontal="center" vertical="center" wrapText="1"/>
    </xf>
    <xf numFmtId="14" fontId="9" fillId="36" borderId="19" xfId="0" applyNumberFormat="1" applyFont="1" applyFill="1" applyBorder="1" applyAlignment="1">
      <alignment vertical="center" wrapText="1"/>
    </xf>
    <xf numFmtId="0" fontId="9" fillId="36" borderId="19" xfId="0" applyFont="1" applyFill="1" applyBorder="1" applyAlignment="1">
      <alignment vertical="center" wrapText="1"/>
    </xf>
    <xf numFmtId="0" fontId="9" fillId="36" borderId="19" xfId="0" applyFont="1" applyFill="1" applyBorder="1" applyAlignment="1">
      <alignment horizontal="center" vertical="center" wrapText="1"/>
    </xf>
    <xf numFmtId="3" fontId="9" fillId="36" borderId="19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vertical="center" wrapText="1"/>
    </xf>
    <xf numFmtId="177" fontId="9" fillId="36" borderId="19" xfId="62" applyFont="1" applyFill="1" applyBorder="1" applyAlignment="1">
      <alignment vertical="center" wrapText="1"/>
    </xf>
    <xf numFmtId="181" fontId="9" fillId="36" borderId="19" xfId="0" applyNumberFormat="1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/>
    </xf>
    <xf numFmtId="14" fontId="9" fillId="36" borderId="12" xfId="0" applyNumberFormat="1" applyFont="1" applyFill="1" applyBorder="1" applyAlignment="1">
      <alignment horizontal="center" vertical="center" wrapText="1"/>
    </xf>
    <xf numFmtId="14" fontId="9" fillId="36" borderId="12" xfId="0" applyNumberFormat="1" applyFont="1" applyFill="1" applyBorder="1" applyAlignment="1">
      <alignment vertical="center" wrapText="1"/>
    </xf>
    <xf numFmtId="0" fontId="9" fillId="36" borderId="12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 horizontal="center" vertical="center" wrapText="1"/>
    </xf>
    <xf numFmtId="3" fontId="9" fillId="36" borderId="12" xfId="0" applyNumberFormat="1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177" fontId="9" fillId="36" borderId="24" xfId="62" applyFont="1" applyFill="1" applyBorder="1" applyAlignment="1">
      <alignment vertical="center" wrapText="1"/>
    </xf>
    <xf numFmtId="181" fontId="9" fillId="36" borderId="24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/>
    </xf>
    <xf numFmtId="14" fontId="9" fillId="36" borderId="16" xfId="0" applyNumberFormat="1" applyFont="1" applyFill="1" applyBorder="1" applyAlignment="1">
      <alignment vertical="center" wrapText="1"/>
    </xf>
    <xf numFmtId="0" fontId="9" fillId="36" borderId="16" xfId="0" applyFont="1" applyFill="1" applyBorder="1" applyAlignment="1">
      <alignment vertical="center" wrapText="1"/>
    </xf>
    <xf numFmtId="0" fontId="9" fillId="36" borderId="16" xfId="0" applyFont="1" applyFill="1" applyBorder="1" applyAlignment="1">
      <alignment horizontal="center" vertical="center" wrapText="1"/>
    </xf>
    <xf numFmtId="177" fontId="9" fillId="36" borderId="16" xfId="62" applyFont="1" applyFill="1" applyBorder="1" applyAlignment="1">
      <alignment vertical="center" wrapText="1"/>
    </xf>
    <xf numFmtId="181" fontId="9" fillId="36" borderId="16" xfId="0" applyNumberFormat="1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/>
    </xf>
    <xf numFmtId="14" fontId="9" fillId="36" borderId="44" xfId="0" applyNumberFormat="1" applyFont="1" applyFill="1" applyBorder="1" applyAlignment="1">
      <alignment horizontal="right" vertical="center" wrapText="1"/>
    </xf>
    <xf numFmtId="14" fontId="9" fillId="36" borderId="21" xfId="0" applyNumberFormat="1" applyFont="1" applyFill="1" applyBorder="1" applyAlignment="1">
      <alignment vertical="center" wrapText="1"/>
    </xf>
    <xf numFmtId="0" fontId="9" fillId="36" borderId="21" xfId="0" applyFont="1" applyFill="1" applyBorder="1" applyAlignment="1">
      <alignment horizontal="right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vertical="center" wrapText="1"/>
    </xf>
    <xf numFmtId="177" fontId="9" fillId="36" borderId="21" xfId="62" applyFont="1" applyFill="1" applyBorder="1" applyAlignment="1">
      <alignment vertical="center" wrapText="1"/>
    </xf>
    <xf numFmtId="181" fontId="9" fillId="36" borderId="21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/>
    </xf>
    <xf numFmtId="14" fontId="9" fillId="36" borderId="16" xfId="0" applyNumberFormat="1" applyFont="1" applyFill="1" applyBorder="1" applyAlignment="1">
      <alignment horizontal="right" vertical="center" wrapText="1"/>
    </xf>
    <xf numFmtId="14" fontId="9" fillId="36" borderId="25" xfId="0" applyNumberFormat="1" applyFont="1" applyFill="1" applyBorder="1" applyAlignment="1">
      <alignment vertical="center" wrapText="1"/>
    </xf>
    <xf numFmtId="0" fontId="9" fillId="36" borderId="18" xfId="0" applyFont="1" applyFill="1" applyBorder="1" applyAlignment="1">
      <alignment horizontal="right" vertical="center" wrapText="1"/>
    </xf>
    <xf numFmtId="0" fontId="9" fillId="36" borderId="18" xfId="0" applyFont="1" applyFill="1" applyBorder="1" applyAlignment="1">
      <alignment vertical="center" wrapText="1"/>
    </xf>
    <xf numFmtId="0" fontId="9" fillId="36" borderId="50" xfId="0" applyFont="1" applyFill="1" applyBorder="1" applyAlignment="1">
      <alignment vertical="center" wrapText="1"/>
    </xf>
    <xf numFmtId="0" fontId="9" fillId="36" borderId="50" xfId="0" applyFont="1" applyFill="1" applyBorder="1" applyAlignment="1">
      <alignment horizontal="center" vertical="center" wrapText="1"/>
    </xf>
    <xf numFmtId="177" fontId="9" fillId="36" borderId="18" xfId="62" applyFont="1" applyFill="1" applyBorder="1" applyAlignment="1">
      <alignment vertical="center" wrapText="1"/>
    </xf>
    <xf numFmtId="181" fontId="9" fillId="36" borderId="18" xfId="0" applyNumberFormat="1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justify" vertical="center"/>
    </xf>
    <xf numFmtId="0" fontId="4" fillId="0" borderId="0" xfId="0" applyFont="1" applyAlignment="1">
      <alignment horizontal="right"/>
    </xf>
    <xf numFmtId="0" fontId="9" fillId="33" borderId="33" xfId="0" applyFont="1" applyFill="1" applyBorder="1" applyAlignment="1">
      <alignment horizontal="center" wrapText="1"/>
    </xf>
    <xf numFmtId="0" fontId="28" fillId="0" borderId="53" xfId="0" applyFont="1" applyBorder="1" applyAlignment="1">
      <alignment/>
    </xf>
    <xf numFmtId="0" fontId="28" fillId="0" borderId="57" xfId="0" applyFont="1" applyBorder="1" applyAlignment="1">
      <alignment/>
    </xf>
    <xf numFmtId="0" fontId="31" fillId="0" borderId="11" xfId="0" applyFont="1" applyBorder="1" applyAlignment="1">
      <alignment horizontal="center" vertical="center" textRotation="90"/>
    </xf>
    <xf numFmtId="0" fontId="31" fillId="0" borderId="13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1" fillId="0" borderId="54" xfId="0" applyFont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9" fillId="33" borderId="24" xfId="0" applyFont="1" applyFill="1" applyBorder="1" applyAlignment="1">
      <alignment vertical="center"/>
    </xf>
    <xf numFmtId="0" fontId="9" fillId="33" borderId="24" xfId="0" applyFont="1" applyFill="1" applyBorder="1" applyAlignment="1">
      <alignment horizontal="center" vertical="center"/>
    </xf>
    <xf numFmtId="0" fontId="31" fillId="0" borderId="62" xfId="0" applyFont="1" applyBorder="1" applyAlignment="1">
      <alignment horizontal="center" vertical="center" textRotation="90"/>
    </xf>
    <xf numFmtId="0" fontId="31" fillId="0" borderId="52" xfId="0" applyFont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/>
    </xf>
    <xf numFmtId="0" fontId="32" fillId="33" borderId="32" xfId="0" applyFont="1" applyFill="1" applyBorder="1" applyAlignment="1">
      <alignment horizontal="center" wrapText="1"/>
    </xf>
    <xf numFmtId="0" fontId="36" fillId="0" borderId="23" xfId="0" applyFont="1" applyBorder="1" applyAlignment="1">
      <alignment/>
    </xf>
    <xf numFmtId="0" fontId="36" fillId="0" borderId="44" xfId="0" applyFont="1" applyBorder="1" applyAlignment="1">
      <alignment/>
    </xf>
    <xf numFmtId="0" fontId="31" fillId="0" borderId="14" xfId="0" applyFont="1" applyBorder="1" applyAlignment="1">
      <alignment horizontal="center" vertical="center" textRotation="90"/>
    </xf>
    <xf numFmtId="0" fontId="31" fillId="0" borderId="51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28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63" xfId="0" applyFont="1" applyBorder="1" applyAlignment="1">
      <alignment horizontal="center" vertical="center" textRotation="90"/>
    </xf>
    <xf numFmtId="0" fontId="30" fillId="0" borderId="64" xfId="0" applyFont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23" xfId="0" applyFont="1" applyBorder="1" applyAlignment="1">
      <alignment/>
    </xf>
    <xf numFmtId="0" fontId="28" fillId="0" borderId="44" xfId="0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textRotation="90"/>
    </xf>
    <xf numFmtId="0" fontId="43" fillId="0" borderId="54" xfId="0" applyFont="1" applyBorder="1" applyAlignment="1">
      <alignment horizontal="center" vertical="center" textRotation="90"/>
    </xf>
    <xf numFmtId="0" fontId="43" fillId="0" borderId="36" xfId="0" applyFont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6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wrapText="1"/>
    </xf>
    <xf numFmtId="3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justify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3" fontId="9" fillId="0" borderId="5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</xdr:row>
      <xdr:rowOff>19050</xdr:rowOff>
    </xdr:from>
    <xdr:to>
      <xdr:col>7</xdr:col>
      <xdr:colOff>2219325</xdr:colOff>
      <xdr:row>4</xdr:row>
      <xdr:rowOff>95250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67450" y="200025"/>
          <a:ext cx="2438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0</xdr:row>
      <xdr:rowOff>0</xdr:rowOff>
    </xdr:from>
    <xdr:to>
      <xdr:col>8</xdr:col>
      <xdr:colOff>28575</xdr:colOff>
      <xdr:row>4</xdr:row>
      <xdr:rowOff>9525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34150" y="0"/>
          <a:ext cx="2447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114300</xdr:rowOff>
    </xdr:from>
    <xdr:to>
      <xdr:col>8</xdr:col>
      <xdr:colOff>209550</xdr:colOff>
      <xdr:row>3</xdr:row>
      <xdr:rowOff>161925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48325" y="133350"/>
          <a:ext cx="2447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85725</xdr:rowOff>
    </xdr:from>
    <xdr:to>
      <xdr:col>7</xdr:col>
      <xdr:colOff>600075</xdr:colOff>
      <xdr:row>3</xdr:row>
      <xdr:rowOff>123825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24400" y="95250"/>
          <a:ext cx="2447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0</xdr:row>
      <xdr:rowOff>28575</xdr:rowOff>
    </xdr:from>
    <xdr:to>
      <xdr:col>7</xdr:col>
      <xdr:colOff>2314575</xdr:colOff>
      <xdr:row>3</xdr:row>
      <xdr:rowOff>104775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24525" y="28575"/>
          <a:ext cx="2438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47625</xdr:rowOff>
    </xdr:from>
    <xdr:to>
      <xdr:col>7</xdr:col>
      <xdr:colOff>2257425</xdr:colOff>
      <xdr:row>3</xdr:row>
      <xdr:rowOff>85725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57150"/>
          <a:ext cx="2438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09"/>
  <sheetViews>
    <sheetView showGridLines="0" tabSelected="1" zoomScale="80" zoomScaleNormal="80" zoomScalePageLayoutView="0" workbookViewId="0" topLeftCell="A91">
      <selection activeCell="A98" sqref="A98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16.8515625" style="1" customWidth="1"/>
    <col min="4" max="4" width="14.28125" style="1" customWidth="1"/>
    <col min="5" max="5" width="18.421875" style="1" bestFit="1" customWidth="1"/>
    <col min="6" max="6" width="15.00390625" style="1" customWidth="1"/>
    <col min="7" max="7" width="11.140625" style="1" customWidth="1"/>
    <col min="8" max="8" width="40.8515625" style="1" customWidth="1"/>
    <col min="9" max="9" width="34.8515625" style="1" customWidth="1"/>
    <col min="10" max="10" width="7.140625" style="2" customWidth="1"/>
    <col min="11" max="11" width="13.28125" style="1" bestFit="1" customWidth="1"/>
    <col min="12" max="12" width="14.8515625" style="1" customWidth="1"/>
    <col min="13" max="13" width="19.00390625" style="2" customWidth="1"/>
    <col min="14" max="14" width="18.28125" style="1" customWidth="1"/>
    <col min="15" max="16384" width="9.140625" style="1" customWidth="1"/>
  </cols>
  <sheetData>
    <row r="6" spans="1:13" ht="18">
      <c r="A6" s="537" t="s">
        <v>15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</row>
    <row r="7" spans="3:12" ht="13.5">
      <c r="C7" s="2"/>
      <c r="D7" s="2"/>
      <c r="E7" s="2"/>
      <c r="F7" s="2"/>
      <c r="G7" s="2"/>
      <c r="H7" s="2"/>
      <c r="I7" s="2"/>
      <c r="K7" s="2"/>
      <c r="L7" s="2"/>
    </row>
    <row r="8" spans="3:12" ht="13.5">
      <c r="C8" s="2"/>
      <c r="D8" s="2"/>
      <c r="E8" s="2"/>
      <c r="F8" s="2"/>
      <c r="G8" s="2"/>
      <c r="H8" s="2"/>
      <c r="I8" s="2"/>
      <c r="K8" s="2"/>
      <c r="L8" s="2"/>
    </row>
    <row r="9" spans="1:13" ht="25.5">
      <c r="A9" s="533" t="s">
        <v>137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</row>
    <row r="10" ht="14.25" thickBot="1"/>
    <row r="11" spans="1:14" ht="14.25">
      <c r="A11" s="535" t="s">
        <v>136</v>
      </c>
      <c r="B11" s="522" t="s">
        <v>221</v>
      </c>
      <c r="C11" s="137" t="s">
        <v>19</v>
      </c>
      <c r="D11" s="13" t="s">
        <v>0</v>
      </c>
      <c r="E11" s="13" t="s">
        <v>7</v>
      </c>
      <c r="F11" s="13" t="s">
        <v>9</v>
      </c>
      <c r="G11" s="529" t="s">
        <v>14</v>
      </c>
      <c r="H11" s="529" t="s">
        <v>3</v>
      </c>
      <c r="I11" s="529" t="s">
        <v>2</v>
      </c>
      <c r="J11" s="529" t="s">
        <v>6</v>
      </c>
      <c r="K11" s="13" t="s">
        <v>4</v>
      </c>
      <c r="L11" s="13" t="s">
        <v>4</v>
      </c>
      <c r="M11" s="529" t="s">
        <v>11</v>
      </c>
      <c r="N11" s="527" t="s">
        <v>205</v>
      </c>
    </row>
    <row r="12" spans="1:14" ht="14.25" customHeight="1">
      <c r="A12" s="536"/>
      <c r="B12" s="523"/>
      <c r="C12" s="138" t="s">
        <v>8</v>
      </c>
      <c r="D12" s="139" t="s">
        <v>1</v>
      </c>
      <c r="E12" s="139" t="s">
        <v>8</v>
      </c>
      <c r="F12" s="139" t="s">
        <v>10</v>
      </c>
      <c r="G12" s="539"/>
      <c r="H12" s="539"/>
      <c r="I12" s="539"/>
      <c r="J12" s="540"/>
      <c r="K12" s="139" t="s">
        <v>13</v>
      </c>
      <c r="L12" s="139" t="s">
        <v>5</v>
      </c>
      <c r="M12" s="530"/>
      <c r="N12" s="528"/>
    </row>
    <row r="13" spans="1:14" ht="28.5" customHeight="1">
      <c r="A13" s="396"/>
      <c r="B13" s="148">
        <v>1</v>
      </c>
      <c r="C13" s="251" t="s">
        <v>57</v>
      </c>
      <c r="D13" s="252">
        <v>37404</v>
      </c>
      <c r="E13" s="150" t="s">
        <v>58</v>
      </c>
      <c r="F13" s="25">
        <v>2</v>
      </c>
      <c r="G13" s="25">
        <v>27</v>
      </c>
      <c r="H13" s="24" t="s">
        <v>59</v>
      </c>
      <c r="I13" s="19" t="s">
        <v>60</v>
      </c>
      <c r="J13" s="25">
        <v>1</v>
      </c>
      <c r="K13" s="21">
        <v>600</v>
      </c>
      <c r="L13" s="21">
        <f>K13*J13</f>
        <v>600</v>
      </c>
      <c r="M13" s="25" t="s">
        <v>18</v>
      </c>
      <c r="N13" s="25" t="s">
        <v>220</v>
      </c>
    </row>
    <row r="14" spans="1:14" ht="18" customHeight="1">
      <c r="A14" s="255"/>
      <c r="B14" s="397">
        <f aca="true" t="shared" si="0" ref="B14:B26">B13+1</f>
        <v>2</v>
      </c>
      <c r="C14" s="398">
        <v>37383</v>
      </c>
      <c r="D14" s="399">
        <v>37383</v>
      </c>
      <c r="E14" s="400" t="s">
        <v>64</v>
      </c>
      <c r="F14" s="339">
        <v>1</v>
      </c>
      <c r="G14" s="339">
        <v>806108</v>
      </c>
      <c r="H14" s="338" t="s">
        <v>65</v>
      </c>
      <c r="I14" s="338" t="s">
        <v>66</v>
      </c>
      <c r="J14" s="339">
        <v>1</v>
      </c>
      <c r="K14" s="343">
        <v>525</v>
      </c>
      <c r="L14" s="343">
        <f>K14*J14</f>
        <v>525</v>
      </c>
      <c r="M14" s="353" t="s">
        <v>141</v>
      </c>
      <c r="N14" s="345" t="s">
        <v>207</v>
      </c>
    </row>
    <row r="15" spans="1:14" ht="28.5">
      <c r="A15" s="255"/>
      <c r="B15" s="140">
        <f t="shared" si="0"/>
        <v>3</v>
      </c>
      <c r="C15" s="141" t="s">
        <v>70</v>
      </c>
      <c r="D15" s="142">
        <v>37364</v>
      </c>
      <c r="E15" s="143" t="s">
        <v>71</v>
      </c>
      <c r="F15" s="144">
        <v>2</v>
      </c>
      <c r="G15" s="144">
        <v>413</v>
      </c>
      <c r="H15" s="145" t="s">
        <v>72</v>
      </c>
      <c r="I15" s="145" t="s">
        <v>74</v>
      </c>
      <c r="J15" s="144">
        <v>1</v>
      </c>
      <c r="K15" s="146">
        <v>200</v>
      </c>
      <c r="L15" s="343">
        <f>K15*J15</f>
        <v>200</v>
      </c>
      <c r="M15" s="147" t="s">
        <v>18</v>
      </c>
      <c r="N15" s="345" t="s">
        <v>207</v>
      </c>
    </row>
    <row r="16" spans="1:14" ht="28.5">
      <c r="A16" s="255"/>
      <c r="B16" s="397">
        <f t="shared" si="0"/>
        <v>4</v>
      </c>
      <c r="C16" s="398" t="s">
        <v>70</v>
      </c>
      <c r="D16" s="399">
        <v>37364</v>
      </c>
      <c r="E16" s="400" t="s">
        <v>71</v>
      </c>
      <c r="F16" s="339">
        <v>2</v>
      </c>
      <c r="G16" s="339">
        <v>413</v>
      </c>
      <c r="H16" s="338" t="s">
        <v>72</v>
      </c>
      <c r="I16" s="338" t="s">
        <v>73</v>
      </c>
      <c r="J16" s="339">
        <v>1</v>
      </c>
      <c r="K16" s="343">
        <v>544</v>
      </c>
      <c r="L16" s="343">
        <f>K16*J16</f>
        <v>544</v>
      </c>
      <c r="M16" s="353" t="s">
        <v>18</v>
      </c>
      <c r="N16" s="345" t="s">
        <v>207</v>
      </c>
    </row>
    <row r="17" spans="1:14" ht="28.5">
      <c r="A17" s="255"/>
      <c r="B17" s="148">
        <f aca="true" t="shared" si="1" ref="B17:B23">B16+1</f>
        <v>5</v>
      </c>
      <c r="C17" s="149" t="s">
        <v>70</v>
      </c>
      <c r="D17" s="17">
        <v>37364</v>
      </c>
      <c r="E17" s="150" t="s">
        <v>71</v>
      </c>
      <c r="F17" s="20">
        <v>2</v>
      </c>
      <c r="G17" s="20">
        <v>413</v>
      </c>
      <c r="H17" s="19" t="s">
        <v>72</v>
      </c>
      <c r="I17" s="19" t="s">
        <v>73</v>
      </c>
      <c r="J17" s="20">
        <v>1</v>
      </c>
      <c r="K17" s="21">
        <v>544</v>
      </c>
      <c r="L17" s="21">
        <f aca="true" t="shared" si="2" ref="L17:L36">K17*J17</f>
        <v>544</v>
      </c>
      <c r="M17" s="22" t="s">
        <v>220</v>
      </c>
      <c r="N17" s="25" t="s">
        <v>220</v>
      </c>
    </row>
    <row r="18" spans="1:14" ht="28.5">
      <c r="A18" s="255"/>
      <c r="B18" s="397">
        <f t="shared" si="1"/>
        <v>6</v>
      </c>
      <c r="C18" s="398" t="s">
        <v>70</v>
      </c>
      <c r="D18" s="399">
        <v>37364</v>
      </c>
      <c r="E18" s="400" t="s">
        <v>71</v>
      </c>
      <c r="F18" s="339">
        <v>2</v>
      </c>
      <c r="G18" s="339">
        <v>413</v>
      </c>
      <c r="H18" s="338" t="s">
        <v>72</v>
      </c>
      <c r="I18" s="338" t="s">
        <v>73</v>
      </c>
      <c r="J18" s="339">
        <v>1</v>
      </c>
      <c r="K18" s="343">
        <v>544</v>
      </c>
      <c r="L18" s="343">
        <f t="shared" si="2"/>
        <v>544</v>
      </c>
      <c r="M18" s="353" t="s">
        <v>233</v>
      </c>
      <c r="N18" s="345" t="s">
        <v>207</v>
      </c>
    </row>
    <row r="19" spans="1:14" ht="28.5">
      <c r="A19" s="255"/>
      <c r="B19" s="304">
        <f t="shared" si="1"/>
        <v>7</v>
      </c>
      <c r="C19" s="305" t="s">
        <v>70</v>
      </c>
      <c r="D19" s="306">
        <v>37364</v>
      </c>
      <c r="E19" s="307" t="s">
        <v>71</v>
      </c>
      <c r="F19" s="289">
        <v>2</v>
      </c>
      <c r="G19" s="289">
        <v>413</v>
      </c>
      <c r="H19" s="285" t="s">
        <v>72</v>
      </c>
      <c r="I19" s="285" t="s">
        <v>73</v>
      </c>
      <c r="J19" s="289">
        <v>1</v>
      </c>
      <c r="K19" s="290">
        <v>544</v>
      </c>
      <c r="L19" s="290">
        <f t="shared" si="2"/>
        <v>544</v>
      </c>
      <c r="M19" s="280" t="s">
        <v>229</v>
      </c>
      <c r="N19" s="291" t="s">
        <v>207</v>
      </c>
    </row>
    <row r="20" spans="1:14" ht="28.5">
      <c r="A20" s="255"/>
      <c r="B20" s="304">
        <f t="shared" si="1"/>
        <v>8</v>
      </c>
      <c r="C20" s="305" t="s">
        <v>70</v>
      </c>
      <c r="D20" s="306">
        <v>37364</v>
      </c>
      <c r="E20" s="307" t="s">
        <v>71</v>
      </c>
      <c r="F20" s="289">
        <v>2</v>
      </c>
      <c r="G20" s="289">
        <v>413</v>
      </c>
      <c r="H20" s="285" t="s">
        <v>72</v>
      </c>
      <c r="I20" s="285" t="s">
        <v>73</v>
      </c>
      <c r="J20" s="289">
        <v>1</v>
      </c>
      <c r="K20" s="290">
        <v>544</v>
      </c>
      <c r="L20" s="290">
        <f t="shared" si="2"/>
        <v>544</v>
      </c>
      <c r="M20" s="280" t="s">
        <v>229</v>
      </c>
      <c r="N20" s="291" t="s">
        <v>207</v>
      </c>
    </row>
    <row r="21" spans="1:14" ht="28.5">
      <c r="A21" s="255"/>
      <c r="B21" s="397">
        <f t="shared" si="1"/>
        <v>9</v>
      </c>
      <c r="C21" s="398" t="s">
        <v>70</v>
      </c>
      <c r="D21" s="399">
        <v>37364</v>
      </c>
      <c r="E21" s="400" t="s">
        <v>71</v>
      </c>
      <c r="F21" s="339">
        <v>2</v>
      </c>
      <c r="G21" s="339">
        <v>413</v>
      </c>
      <c r="H21" s="338" t="s">
        <v>72</v>
      </c>
      <c r="I21" s="338" t="s">
        <v>73</v>
      </c>
      <c r="J21" s="339">
        <v>1</v>
      </c>
      <c r="K21" s="343">
        <v>544</v>
      </c>
      <c r="L21" s="343">
        <f t="shared" si="2"/>
        <v>544</v>
      </c>
      <c r="M21" s="353" t="s">
        <v>263</v>
      </c>
      <c r="N21" s="345" t="s">
        <v>207</v>
      </c>
    </row>
    <row r="22" spans="1:14" ht="28.5">
      <c r="A22" s="255"/>
      <c r="B22" s="304">
        <f t="shared" si="1"/>
        <v>10</v>
      </c>
      <c r="C22" s="305" t="s">
        <v>70</v>
      </c>
      <c r="D22" s="306">
        <v>37364</v>
      </c>
      <c r="E22" s="307" t="s">
        <v>71</v>
      </c>
      <c r="F22" s="289">
        <v>2</v>
      </c>
      <c r="G22" s="289">
        <v>413</v>
      </c>
      <c r="H22" s="285" t="s">
        <v>72</v>
      </c>
      <c r="I22" s="285" t="s">
        <v>73</v>
      </c>
      <c r="J22" s="289">
        <v>1</v>
      </c>
      <c r="K22" s="290">
        <v>544</v>
      </c>
      <c r="L22" s="290">
        <f t="shared" si="2"/>
        <v>544</v>
      </c>
      <c r="M22" s="280" t="s">
        <v>229</v>
      </c>
      <c r="N22" s="291" t="s">
        <v>207</v>
      </c>
    </row>
    <row r="23" spans="1:14" ht="28.5">
      <c r="A23" s="255"/>
      <c r="B23" s="304">
        <f t="shared" si="1"/>
        <v>11</v>
      </c>
      <c r="C23" s="305" t="s">
        <v>70</v>
      </c>
      <c r="D23" s="306">
        <v>37364</v>
      </c>
      <c r="E23" s="307" t="s">
        <v>71</v>
      </c>
      <c r="F23" s="289">
        <v>2</v>
      </c>
      <c r="G23" s="289">
        <v>413</v>
      </c>
      <c r="H23" s="285" t="s">
        <v>72</v>
      </c>
      <c r="I23" s="285" t="s">
        <v>75</v>
      </c>
      <c r="J23" s="289">
        <v>1</v>
      </c>
      <c r="K23" s="290">
        <v>200</v>
      </c>
      <c r="L23" s="290">
        <f t="shared" si="2"/>
        <v>200</v>
      </c>
      <c r="M23" s="280" t="s">
        <v>229</v>
      </c>
      <c r="N23" s="291" t="s">
        <v>207</v>
      </c>
    </row>
    <row r="24" spans="1:14" ht="28.5">
      <c r="A24" s="526">
        <v>2002</v>
      </c>
      <c r="B24" s="140">
        <f t="shared" si="0"/>
        <v>12</v>
      </c>
      <c r="C24" s="141" t="s">
        <v>70</v>
      </c>
      <c r="D24" s="142">
        <v>37364</v>
      </c>
      <c r="E24" s="143" t="s">
        <v>71</v>
      </c>
      <c r="F24" s="144">
        <v>2</v>
      </c>
      <c r="G24" s="144">
        <v>413</v>
      </c>
      <c r="H24" s="145" t="s">
        <v>72</v>
      </c>
      <c r="I24" s="145" t="s">
        <v>76</v>
      </c>
      <c r="J24" s="144">
        <v>1</v>
      </c>
      <c r="K24" s="146">
        <v>300</v>
      </c>
      <c r="L24" s="343">
        <f t="shared" si="2"/>
        <v>300</v>
      </c>
      <c r="M24" s="353" t="s">
        <v>18</v>
      </c>
      <c r="N24" s="345" t="s">
        <v>207</v>
      </c>
    </row>
    <row r="25" spans="1:14" ht="28.5">
      <c r="A25" s="526"/>
      <c r="B25" s="304">
        <f t="shared" si="0"/>
        <v>13</v>
      </c>
      <c r="C25" s="305" t="s">
        <v>70</v>
      </c>
      <c r="D25" s="306">
        <v>37364</v>
      </c>
      <c r="E25" s="307" t="s">
        <v>71</v>
      </c>
      <c r="F25" s="289">
        <v>2</v>
      </c>
      <c r="G25" s="289">
        <v>413</v>
      </c>
      <c r="H25" s="285" t="s">
        <v>72</v>
      </c>
      <c r="I25" s="285" t="s">
        <v>83</v>
      </c>
      <c r="J25" s="289">
        <v>1</v>
      </c>
      <c r="K25" s="290">
        <v>150</v>
      </c>
      <c r="L25" s="290">
        <f t="shared" si="2"/>
        <v>150</v>
      </c>
      <c r="M25" s="280" t="s">
        <v>229</v>
      </c>
      <c r="N25" s="291" t="s">
        <v>207</v>
      </c>
    </row>
    <row r="26" spans="1:14" ht="28.5">
      <c r="A26" s="526"/>
      <c r="B26" s="304">
        <f t="shared" si="0"/>
        <v>14</v>
      </c>
      <c r="C26" s="305" t="s">
        <v>70</v>
      </c>
      <c r="D26" s="306">
        <v>37364</v>
      </c>
      <c r="E26" s="307" t="s">
        <v>71</v>
      </c>
      <c r="F26" s="289">
        <v>2</v>
      </c>
      <c r="G26" s="289">
        <v>413</v>
      </c>
      <c r="H26" s="285" t="s">
        <v>72</v>
      </c>
      <c r="I26" s="285" t="s">
        <v>83</v>
      </c>
      <c r="J26" s="289">
        <v>1</v>
      </c>
      <c r="K26" s="290">
        <v>150</v>
      </c>
      <c r="L26" s="290">
        <f t="shared" si="2"/>
        <v>150</v>
      </c>
      <c r="M26" s="280" t="s">
        <v>229</v>
      </c>
      <c r="N26" s="291" t="s">
        <v>207</v>
      </c>
    </row>
    <row r="27" spans="1:14" ht="28.5">
      <c r="A27" s="526"/>
      <c r="B27" s="304">
        <f aca="true" t="shared" si="3" ref="B27:B42">B26+1</f>
        <v>15</v>
      </c>
      <c r="C27" s="305" t="s">
        <v>70</v>
      </c>
      <c r="D27" s="306">
        <v>37364</v>
      </c>
      <c r="E27" s="307" t="s">
        <v>71</v>
      </c>
      <c r="F27" s="289">
        <v>2</v>
      </c>
      <c r="G27" s="289">
        <v>413</v>
      </c>
      <c r="H27" s="285" t="s">
        <v>72</v>
      </c>
      <c r="I27" s="285" t="s">
        <v>83</v>
      </c>
      <c r="J27" s="289">
        <v>1</v>
      </c>
      <c r="K27" s="290">
        <v>150</v>
      </c>
      <c r="L27" s="290">
        <f t="shared" si="2"/>
        <v>150</v>
      </c>
      <c r="M27" s="280" t="s">
        <v>229</v>
      </c>
      <c r="N27" s="291" t="s">
        <v>207</v>
      </c>
    </row>
    <row r="28" spans="1:14" ht="28.5">
      <c r="A28" s="526"/>
      <c r="B28" s="304">
        <f t="shared" si="3"/>
        <v>16</v>
      </c>
      <c r="C28" s="305" t="s">
        <v>70</v>
      </c>
      <c r="D28" s="306">
        <v>37364</v>
      </c>
      <c r="E28" s="307" t="s">
        <v>71</v>
      </c>
      <c r="F28" s="289">
        <v>2</v>
      </c>
      <c r="G28" s="289">
        <v>413</v>
      </c>
      <c r="H28" s="285" t="s">
        <v>72</v>
      </c>
      <c r="I28" s="285" t="s">
        <v>83</v>
      </c>
      <c r="J28" s="289">
        <v>1</v>
      </c>
      <c r="K28" s="290">
        <v>150</v>
      </c>
      <c r="L28" s="290">
        <f t="shared" si="2"/>
        <v>150</v>
      </c>
      <c r="M28" s="280" t="s">
        <v>229</v>
      </c>
      <c r="N28" s="291" t="s">
        <v>207</v>
      </c>
    </row>
    <row r="29" spans="1:14" ht="28.5">
      <c r="A29" s="526"/>
      <c r="B29" s="148">
        <f t="shared" si="3"/>
        <v>17</v>
      </c>
      <c r="C29" s="149" t="s">
        <v>70</v>
      </c>
      <c r="D29" s="17">
        <v>37364</v>
      </c>
      <c r="E29" s="150" t="s">
        <v>71</v>
      </c>
      <c r="F29" s="20">
        <v>2</v>
      </c>
      <c r="G29" s="20">
        <v>413</v>
      </c>
      <c r="H29" s="19" t="s">
        <v>72</v>
      </c>
      <c r="I29" s="19" t="s">
        <v>83</v>
      </c>
      <c r="J29" s="20">
        <v>1</v>
      </c>
      <c r="K29" s="21">
        <v>150</v>
      </c>
      <c r="L29" s="21">
        <f t="shared" si="2"/>
        <v>150</v>
      </c>
      <c r="M29" s="22" t="s">
        <v>220</v>
      </c>
      <c r="N29" s="25" t="s">
        <v>220</v>
      </c>
    </row>
    <row r="30" spans="1:14" ht="28.5">
      <c r="A30" s="255"/>
      <c r="B30" s="304">
        <f t="shared" si="3"/>
        <v>18</v>
      </c>
      <c r="C30" s="305" t="s">
        <v>70</v>
      </c>
      <c r="D30" s="306">
        <v>37364</v>
      </c>
      <c r="E30" s="307" t="s">
        <v>71</v>
      </c>
      <c r="F30" s="289">
        <v>2</v>
      </c>
      <c r="G30" s="289">
        <v>413</v>
      </c>
      <c r="H30" s="285" t="s">
        <v>72</v>
      </c>
      <c r="I30" s="285" t="s">
        <v>83</v>
      </c>
      <c r="J30" s="289">
        <v>1</v>
      </c>
      <c r="K30" s="290">
        <v>150</v>
      </c>
      <c r="L30" s="290">
        <f t="shared" si="2"/>
        <v>150</v>
      </c>
      <c r="M30" s="280" t="s">
        <v>229</v>
      </c>
      <c r="N30" s="291" t="s">
        <v>207</v>
      </c>
    </row>
    <row r="31" spans="1:14" ht="28.5">
      <c r="A31" s="255"/>
      <c r="B31" s="304">
        <f t="shared" si="3"/>
        <v>19</v>
      </c>
      <c r="C31" s="305" t="s">
        <v>70</v>
      </c>
      <c r="D31" s="306">
        <v>37364</v>
      </c>
      <c r="E31" s="307" t="s">
        <v>71</v>
      </c>
      <c r="F31" s="289">
        <v>2</v>
      </c>
      <c r="G31" s="289">
        <v>413</v>
      </c>
      <c r="H31" s="285" t="s">
        <v>72</v>
      </c>
      <c r="I31" s="285" t="s">
        <v>83</v>
      </c>
      <c r="J31" s="289">
        <v>1</v>
      </c>
      <c r="K31" s="290">
        <v>150</v>
      </c>
      <c r="L31" s="290">
        <f t="shared" si="2"/>
        <v>150</v>
      </c>
      <c r="M31" s="280" t="s">
        <v>229</v>
      </c>
      <c r="N31" s="291" t="s">
        <v>207</v>
      </c>
    </row>
    <row r="32" spans="1:14" ht="28.5">
      <c r="A32" s="255"/>
      <c r="B32" s="304">
        <f t="shared" si="3"/>
        <v>20</v>
      </c>
      <c r="C32" s="305" t="s">
        <v>70</v>
      </c>
      <c r="D32" s="306">
        <v>37364</v>
      </c>
      <c r="E32" s="307" t="s">
        <v>71</v>
      </c>
      <c r="F32" s="289">
        <v>2</v>
      </c>
      <c r="G32" s="289">
        <v>413</v>
      </c>
      <c r="H32" s="285" t="s">
        <v>72</v>
      </c>
      <c r="I32" s="285" t="s">
        <v>83</v>
      </c>
      <c r="J32" s="289">
        <v>1</v>
      </c>
      <c r="K32" s="290">
        <v>150</v>
      </c>
      <c r="L32" s="290">
        <f t="shared" si="2"/>
        <v>150</v>
      </c>
      <c r="M32" s="280" t="s">
        <v>229</v>
      </c>
      <c r="N32" s="291" t="s">
        <v>207</v>
      </c>
    </row>
    <row r="33" spans="1:14" ht="28.5">
      <c r="A33" s="255"/>
      <c r="B33" s="304">
        <f>B32+1</f>
        <v>21</v>
      </c>
      <c r="C33" s="305" t="s">
        <v>70</v>
      </c>
      <c r="D33" s="306">
        <v>37364</v>
      </c>
      <c r="E33" s="307" t="s">
        <v>71</v>
      </c>
      <c r="F33" s="289">
        <v>2</v>
      </c>
      <c r="G33" s="289">
        <v>413</v>
      </c>
      <c r="H33" s="285" t="s">
        <v>72</v>
      </c>
      <c r="I33" s="285" t="s">
        <v>83</v>
      </c>
      <c r="J33" s="289">
        <v>1</v>
      </c>
      <c r="K33" s="290">
        <v>150</v>
      </c>
      <c r="L33" s="290">
        <f t="shared" si="2"/>
        <v>150</v>
      </c>
      <c r="M33" s="280" t="s">
        <v>229</v>
      </c>
      <c r="N33" s="291" t="s">
        <v>207</v>
      </c>
    </row>
    <row r="34" spans="1:14" ht="28.5">
      <c r="A34" s="255"/>
      <c r="B34" s="304">
        <f t="shared" si="3"/>
        <v>22</v>
      </c>
      <c r="C34" s="305" t="s">
        <v>70</v>
      </c>
      <c r="D34" s="306">
        <v>37364</v>
      </c>
      <c r="E34" s="307" t="s">
        <v>71</v>
      </c>
      <c r="F34" s="289">
        <v>2</v>
      </c>
      <c r="G34" s="289">
        <v>413</v>
      </c>
      <c r="H34" s="285" t="s">
        <v>72</v>
      </c>
      <c r="I34" s="285" t="s">
        <v>77</v>
      </c>
      <c r="J34" s="289">
        <v>1</v>
      </c>
      <c r="K34" s="290">
        <v>90</v>
      </c>
      <c r="L34" s="290">
        <f t="shared" si="2"/>
        <v>90</v>
      </c>
      <c r="M34" s="280" t="s">
        <v>229</v>
      </c>
      <c r="N34" s="291" t="s">
        <v>207</v>
      </c>
    </row>
    <row r="35" spans="1:14" ht="28.5">
      <c r="A35" s="255"/>
      <c r="B35" s="304">
        <f aca="true" t="shared" si="4" ref="B35:B41">B34+1</f>
        <v>23</v>
      </c>
      <c r="C35" s="305" t="s">
        <v>70</v>
      </c>
      <c r="D35" s="306">
        <v>37364</v>
      </c>
      <c r="E35" s="307" t="s">
        <v>71</v>
      </c>
      <c r="F35" s="289">
        <v>2</v>
      </c>
      <c r="G35" s="289">
        <v>413</v>
      </c>
      <c r="H35" s="285" t="s">
        <v>72</v>
      </c>
      <c r="I35" s="285" t="s">
        <v>77</v>
      </c>
      <c r="J35" s="289">
        <v>1</v>
      </c>
      <c r="K35" s="290">
        <v>90</v>
      </c>
      <c r="L35" s="290">
        <f t="shared" si="2"/>
        <v>90</v>
      </c>
      <c r="M35" s="280" t="s">
        <v>229</v>
      </c>
      <c r="N35" s="291" t="s">
        <v>207</v>
      </c>
    </row>
    <row r="36" spans="1:14" ht="28.5">
      <c r="A36" s="255"/>
      <c r="B36" s="304">
        <f t="shared" si="4"/>
        <v>24</v>
      </c>
      <c r="C36" s="305" t="s">
        <v>70</v>
      </c>
      <c r="D36" s="306">
        <v>37364</v>
      </c>
      <c r="E36" s="307" t="s">
        <v>71</v>
      </c>
      <c r="F36" s="289">
        <v>2</v>
      </c>
      <c r="G36" s="289">
        <v>413</v>
      </c>
      <c r="H36" s="285" t="s">
        <v>72</v>
      </c>
      <c r="I36" s="285" t="s">
        <v>77</v>
      </c>
      <c r="J36" s="289">
        <v>1</v>
      </c>
      <c r="K36" s="290">
        <v>90</v>
      </c>
      <c r="L36" s="290">
        <f t="shared" si="2"/>
        <v>90</v>
      </c>
      <c r="M36" s="280" t="s">
        <v>229</v>
      </c>
      <c r="N36" s="291" t="s">
        <v>207</v>
      </c>
    </row>
    <row r="37" spans="1:14" ht="28.5">
      <c r="A37" s="255"/>
      <c r="B37" s="397">
        <f t="shared" si="4"/>
        <v>25</v>
      </c>
      <c r="C37" s="398" t="s">
        <v>70</v>
      </c>
      <c r="D37" s="399">
        <v>37364</v>
      </c>
      <c r="E37" s="400" t="s">
        <v>71</v>
      </c>
      <c r="F37" s="339">
        <v>2</v>
      </c>
      <c r="G37" s="339">
        <v>413</v>
      </c>
      <c r="H37" s="338" t="s">
        <v>72</v>
      </c>
      <c r="I37" s="338" t="s">
        <v>78</v>
      </c>
      <c r="J37" s="339">
        <v>1</v>
      </c>
      <c r="K37" s="343">
        <v>400</v>
      </c>
      <c r="L37" s="343">
        <f>K37*J37</f>
        <v>400</v>
      </c>
      <c r="M37" s="353" t="s">
        <v>233</v>
      </c>
      <c r="N37" s="345" t="s">
        <v>207</v>
      </c>
    </row>
    <row r="38" spans="1:14" ht="28.5">
      <c r="A38" s="255"/>
      <c r="B38" s="397">
        <f t="shared" si="4"/>
        <v>26</v>
      </c>
      <c r="C38" s="398" t="s">
        <v>70</v>
      </c>
      <c r="D38" s="399">
        <v>37364</v>
      </c>
      <c r="E38" s="400" t="s">
        <v>71</v>
      </c>
      <c r="F38" s="339">
        <v>2</v>
      </c>
      <c r="G38" s="339">
        <v>413</v>
      </c>
      <c r="H38" s="338" t="s">
        <v>72</v>
      </c>
      <c r="I38" s="338" t="s">
        <v>78</v>
      </c>
      <c r="J38" s="339">
        <v>1</v>
      </c>
      <c r="K38" s="343">
        <v>400</v>
      </c>
      <c r="L38" s="343">
        <f>K38*J38</f>
        <v>400</v>
      </c>
      <c r="M38" s="353" t="s">
        <v>233</v>
      </c>
      <c r="N38" s="345" t="s">
        <v>207</v>
      </c>
    </row>
    <row r="39" spans="1:14" ht="28.5">
      <c r="A39" s="255"/>
      <c r="B39" s="397">
        <f t="shared" si="4"/>
        <v>27</v>
      </c>
      <c r="C39" s="398" t="s">
        <v>70</v>
      </c>
      <c r="D39" s="399">
        <v>37364</v>
      </c>
      <c r="E39" s="400" t="s">
        <v>71</v>
      </c>
      <c r="F39" s="339">
        <v>2</v>
      </c>
      <c r="G39" s="339">
        <v>413</v>
      </c>
      <c r="H39" s="338" t="s">
        <v>72</v>
      </c>
      <c r="I39" s="338" t="s">
        <v>79</v>
      </c>
      <c r="J39" s="339">
        <v>1</v>
      </c>
      <c r="K39" s="343">
        <v>900</v>
      </c>
      <c r="L39" s="343">
        <f>K39*J39</f>
        <v>900</v>
      </c>
      <c r="M39" s="353" t="s">
        <v>196</v>
      </c>
      <c r="N39" s="345" t="s">
        <v>207</v>
      </c>
    </row>
    <row r="40" spans="1:14" ht="28.5">
      <c r="A40" s="255"/>
      <c r="B40" s="304">
        <f t="shared" si="4"/>
        <v>28</v>
      </c>
      <c r="C40" s="305" t="s">
        <v>70</v>
      </c>
      <c r="D40" s="306">
        <v>37364</v>
      </c>
      <c r="E40" s="307" t="s">
        <v>71</v>
      </c>
      <c r="F40" s="289">
        <v>2</v>
      </c>
      <c r="G40" s="289">
        <v>413</v>
      </c>
      <c r="H40" s="285" t="s">
        <v>72</v>
      </c>
      <c r="I40" s="285" t="s">
        <v>79</v>
      </c>
      <c r="J40" s="289">
        <v>1</v>
      </c>
      <c r="K40" s="290">
        <v>900</v>
      </c>
      <c r="L40" s="290">
        <f>K40*J40</f>
        <v>900</v>
      </c>
      <c r="M40" s="280" t="s">
        <v>229</v>
      </c>
      <c r="N40" s="291" t="s">
        <v>207</v>
      </c>
    </row>
    <row r="41" spans="1:14" ht="28.5">
      <c r="A41" s="255"/>
      <c r="B41" s="397">
        <f t="shared" si="4"/>
        <v>29</v>
      </c>
      <c r="C41" s="398" t="s">
        <v>70</v>
      </c>
      <c r="D41" s="399">
        <v>37364</v>
      </c>
      <c r="E41" s="400" t="s">
        <v>71</v>
      </c>
      <c r="F41" s="339">
        <v>2</v>
      </c>
      <c r="G41" s="339">
        <v>413</v>
      </c>
      <c r="H41" s="338" t="s">
        <v>72</v>
      </c>
      <c r="I41" s="338" t="s">
        <v>79</v>
      </c>
      <c r="J41" s="339">
        <v>1</v>
      </c>
      <c r="K41" s="343">
        <v>900</v>
      </c>
      <c r="L41" s="343">
        <f>K41*J41</f>
        <v>900</v>
      </c>
      <c r="M41" s="353" t="s">
        <v>264</v>
      </c>
      <c r="N41" s="345" t="s">
        <v>207</v>
      </c>
    </row>
    <row r="42" spans="1:14" ht="28.5">
      <c r="A42" s="255"/>
      <c r="B42" s="304">
        <f t="shared" si="3"/>
        <v>30</v>
      </c>
      <c r="C42" s="305" t="s">
        <v>70</v>
      </c>
      <c r="D42" s="306">
        <v>37364</v>
      </c>
      <c r="E42" s="307" t="s">
        <v>71</v>
      </c>
      <c r="F42" s="289">
        <v>2</v>
      </c>
      <c r="G42" s="289">
        <v>413</v>
      </c>
      <c r="H42" s="285" t="s">
        <v>72</v>
      </c>
      <c r="I42" s="285" t="s">
        <v>80</v>
      </c>
      <c r="J42" s="289">
        <v>1</v>
      </c>
      <c r="K42" s="290">
        <v>272</v>
      </c>
      <c r="L42" s="290">
        <f aca="true" t="shared" si="5" ref="L42:L51">K42*J42</f>
        <v>272</v>
      </c>
      <c r="M42" s="280" t="s">
        <v>229</v>
      </c>
      <c r="N42" s="291" t="s">
        <v>207</v>
      </c>
    </row>
    <row r="43" spans="1:14" ht="28.5">
      <c r="A43" s="255"/>
      <c r="B43" s="140">
        <f>B42+1</f>
        <v>31</v>
      </c>
      <c r="C43" s="141" t="s">
        <v>70</v>
      </c>
      <c r="D43" s="142">
        <v>37364</v>
      </c>
      <c r="E43" s="143" t="s">
        <v>71</v>
      </c>
      <c r="F43" s="144">
        <v>2</v>
      </c>
      <c r="G43" s="144">
        <v>413</v>
      </c>
      <c r="H43" s="145" t="s">
        <v>72</v>
      </c>
      <c r="I43" s="145" t="s">
        <v>81</v>
      </c>
      <c r="J43" s="144">
        <v>1</v>
      </c>
      <c r="K43" s="146">
        <v>350</v>
      </c>
      <c r="L43" s="343">
        <f t="shared" si="5"/>
        <v>350</v>
      </c>
      <c r="M43" s="147" t="s">
        <v>195</v>
      </c>
      <c r="N43" s="345" t="s">
        <v>207</v>
      </c>
    </row>
    <row r="44" spans="1:14" ht="28.5">
      <c r="A44" s="255"/>
      <c r="B44" s="140">
        <f>B43+1</f>
        <v>32</v>
      </c>
      <c r="C44" s="141" t="s">
        <v>70</v>
      </c>
      <c r="D44" s="142">
        <v>37364</v>
      </c>
      <c r="E44" s="143" t="s">
        <v>71</v>
      </c>
      <c r="F44" s="144">
        <v>2</v>
      </c>
      <c r="G44" s="144">
        <v>413</v>
      </c>
      <c r="H44" s="145" t="s">
        <v>72</v>
      </c>
      <c r="I44" s="145" t="s">
        <v>81</v>
      </c>
      <c r="J44" s="144">
        <v>1</v>
      </c>
      <c r="K44" s="146">
        <v>350</v>
      </c>
      <c r="L44" s="343">
        <f t="shared" si="5"/>
        <v>350</v>
      </c>
      <c r="M44" s="147" t="s">
        <v>192</v>
      </c>
      <c r="N44" s="345" t="s">
        <v>207</v>
      </c>
    </row>
    <row r="45" spans="1:14" ht="28.5">
      <c r="A45" s="255"/>
      <c r="B45" s="140">
        <f>B44+1</f>
        <v>33</v>
      </c>
      <c r="C45" s="141" t="s">
        <v>70</v>
      </c>
      <c r="D45" s="142">
        <v>37364</v>
      </c>
      <c r="E45" s="143" t="s">
        <v>71</v>
      </c>
      <c r="F45" s="144">
        <v>2</v>
      </c>
      <c r="G45" s="144">
        <v>413</v>
      </c>
      <c r="H45" s="145" t="s">
        <v>72</v>
      </c>
      <c r="I45" s="145" t="s">
        <v>81</v>
      </c>
      <c r="J45" s="144">
        <v>1</v>
      </c>
      <c r="K45" s="146">
        <v>350</v>
      </c>
      <c r="L45" s="343">
        <f t="shared" si="5"/>
        <v>350</v>
      </c>
      <c r="M45" s="147" t="s">
        <v>194</v>
      </c>
      <c r="N45" s="345" t="s">
        <v>207</v>
      </c>
    </row>
    <row r="46" spans="1:14" ht="28.5">
      <c r="A46" s="255"/>
      <c r="B46" s="148">
        <f>B45+1</f>
        <v>34</v>
      </c>
      <c r="C46" s="149" t="s">
        <v>70</v>
      </c>
      <c r="D46" s="17">
        <v>37364</v>
      </c>
      <c r="E46" s="150" t="s">
        <v>71</v>
      </c>
      <c r="F46" s="20">
        <v>2</v>
      </c>
      <c r="G46" s="20">
        <v>413</v>
      </c>
      <c r="H46" s="19" t="s">
        <v>72</v>
      </c>
      <c r="I46" s="19" t="s">
        <v>82</v>
      </c>
      <c r="J46" s="20">
        <v>1</v>
      </c>
      <c r="K46" s="21">
        <v>150</v>
      </c>
      <c r="L46" s="21">
        <f t="shared" si="5"/>
        <v>150</v>
      </c>
      <c r="M46" s="22" t="s">
        <v>220</v>
      </c>
      <c r="N46" s="25" t="s">
        <v>207</v>
      </c>
    </row>
    <row r="47" spans="1:14" ht="28.5">
      <c r="A47" s="255"/>
      <c r="B47" s="397">
        <f aca="true" t="shared" si="6" ref="B47:B52">B46+1</f>
        <v>35</v>
      </c>
      <c r="C47" s="398" t="s">
        <v>70</v>
      </c>
      <c r="D47" s="399">
        <v>37364</v>
      </c>
      <c r="E47" s="400" t="s">
        <v>71</v>
      </c>
      <c r="F47" s="339">
        <v>2</v>
      </c>
      <c r="G47" s="339">
        <v>413</v>
      </c>
      <c r="H47" s="338" t="s">
        <v>72</v>
      </c>
      <c r="I47" s="338" t="s">
        <v>82</v>
      </c>
      <c r="J47" s="339">
        <v>1</v>
      </c>
      <c r="K47" s="343">
        <v>150</v>
      </c>
      <c r="L47" s="343">
        <f t="shared" si="5"/>
        <v>150</v>
      </c>
      <c r="M47" s="353" t="s">
        <v>196</v>
      </c>
      <c r="N47" s="345" t="s">
        <v>207</v>
      </c>
    </row>
    <row r="48" spans="1:14" ht="28.5">
      <c r="A48" s="255"/>
      <c r="B48" s="397">
        <f t="shared" si="6"/>
        <v>36</v>
      </c>
      <c r="C48" s="398" t="s">
        <v>70</v>
      </c>
      <c r="D48" s="399">
        <v>37364</v>
      </c>
      <c r="E48" s="400" t="s">
        <v>71</v>
      </c>
      <c r="F48" s="339">
        <v>2</v>
      </c>
      <c r="G48" s="339">
        <v>413</v>
      </c>
      <c r="H48" s="338" t="s">
        <v>72</v>
      </c>
      <c r="I48" s="338" t="s">
        <v>82</v>
      </c>
      <c r="J48" s="339">
        <v>1</v>
      </c>
      <c r="K48" s="343">
        <v>150</v>
      </c>
      <c r="L48" s="343">
        <f t="shared" si="5"/>
        <v>150</v>
      </c>
      <c r="M48" s="353" t="s">
        <v>196</v>
      </c>
      <c r="N48" s="345" t="s">
        <v>207</v>
      </c>
    </row>
    <row r="49" spans="1:14" ht="28.5">
      <c r="A49" s="255"/>
      <c r="B49" s="148">
        <f t="shared" si="6"/>
        <v>37</v>
      </c>
      <c r="C49" s="149" t="s">
        <v>70</v>
      </c>
      <c r="D49" s="17">
        <v>37364</v>
      </c>
      <c r="E49" s="150" t="s">
        <v>71</v>
      </c>
      <c r="F49" s="20">
        <v>2</v>
      </c>
      <c r="G49" s="20">
        <v>413</v>
      </c>
      <c r="H49" s="19" t="s">
        <v>72</v>
      </c>
      <c r="I49" s="19" t="s">
        <v>82</v>
      </c>
      <c r="J49" s="20">
        <v>1</v>
      </c>
      <c r="K49" s="21">
        <v>150</v>
      </c>
      <c r="L49" s="21">
        <f t="shared" si="5"/>
        <v>150</v>
      </c>
      <c r="M49" s="22" t="s">
        <v>220</v>
      </c>
      <c r="N49" s="25" t="s">
        <v>207</v>
      </c>
    </row>
    <row r="50" spans="1:14" ht="28.5">
      <c r="A50" s="255"/>
      <c r="B50" s="148">
        <f t="shared" si="6"/>
        <v>38</v>
      </c>
      <c r="C50" s="149" t="s">
        <v>70</v>
      </c>
      <c r="D50" s="17">
        <v>37364</v>
      </c>
      <c r="E50" s="150" t="s">
        <v>71</v>
      </c>
      <c r="F50" s="20">
        <v>2</v>
      </c>
      <c r="G50" s="20">
        <v>413</v>
      </c>
      <c r="H50" s="19" t="s">
        <v>72</v>
      </c>
      <c r="I50" s="19" t="s">
        <v>82</v>
      </c>
      <c r="J50" s="20">
        <v>1</v>
      </c>
      <c r="K50" s="21">
        <v>150</v>
      </c>
      <c r="L50" s="21">
        <f t="shared" si="5"/>
        <v>150</v>
      </c>
      <c r="M50" s="22" t="s">
        <v>220</v>
      </c>
      <c r="N50" s="25" t="s">
        <v>207</v>
      </c>
    </row>
    <row r="51" spans="1:14" ht="28.5">
      <c r="A51" s="526">
        <v>2002</v>
      </c>
      <c r="B51" s="148">
        <f t="shared" si="6"/>
        <v>39</v>
      </c>
      <c r="C51" s="149" t="s">
        <v>70</v>
      </c>
      <c r="D51" s="17">
        <v>37364</v>
      </c>
      <c r="E51" s="150" t="s">
        <v>71</v>
      </c>
      <c r="F51" s="20">
        <v>2</v>
      </c>
      <c r="G51" s="20">
        <v>413</v>
      </c>
      <c r="H51" s="19" t="s">
        <v>72</v>
      </c>
      <c r="I51" s="19" t="s">
        <v>82</v>
      </c>
      <c r="J51" s="20">
        <v>1</v>
      </c>
      <c r="K51" s="21">
        <v>150</v>
      </c>
      <c r="L51" s="21">
        <f t="shared" si="5"/>
        <v>150</v>
      </c>
      <c r="M51" s="22" t="s">
        <v>220</v>
      </c>
      <c r="N51" s="25" t="s">
        <v>207</v>
      </c>
    </row>
    <row r="52" spans="1:14" ht="28.5">
      <c r="A52" s="526"/>
      <c r="B52" s="304">
        <f t="shared" si="6"/>
        <v>40</v>
      </c>
      <c r="C52" s="305" t="s">
        <v>70</v>
      </c>
      <c r="D52" s="306">
        <v>37364</v>
      </c>
      <c r="E52" s="307" t="s">
        <v>71</v>
      </c>
      <c r="F52" s="289">
        <v>2</v>
      </c>
      <c r="G52" s="289">
        <v>413</v>
      </c>
      <c r="H52" s="285" t="s">
        <v>72</v>
      </c>
      <c r="I52" s="285" t="s">
        <v>84</v>
      </c>
      <c r="J52" s="289">
        <v>1</v>
      </c>
      <c r="K52" s="290">
        <v>400</v>
      </c>
      <c r="L52" s="290">
        <f>K52*J52</f>
        <v>400</v>
      </c>
      <c r="M52" s="280" t="s">
        <v>229</v>
      </c>
      <c r="N52" s="291" t="s">
        <v>207</v>
      </c>
    </row>
    <row r="53" spans="1:14" ht="28.5">
      <c r="A53" s="526"/>
      <c r="B53" s="304">
        <f>B52+1</f>
        <v>41</v>
      </c>
      <c r="C53" s="305" t="s">
        <v>70</v>
      </c>
      <c r="D53" s="306">
        <v>37364</v>
      </c>
      <c r="E53" s="307" t="s">
        <v>71</v>
      </c>
      <c r="F53" s="289">
        <v>2</v>
      </c>
      <c r="G53" s="289">
        <v>413</v>
      </c>
      <c r="H53" s="285" t="s">
        <v>72</v>
      </c>
      <c r="I53" s="285" t="s">
        <v>84</v>
      </c>
      <c r="J53" s="289">
        <v>1</v>
      </c>
      <c r="K53" s="290">
        <v>400</v>
      </c>
      <c r="L53" s="290">
        <f>K53*J53</f>
        <v>400</v>
      </c>
      <c r="M53" s="280" t="s">
        <v>229</v>
      </c>
      <c r="N53" s="291" t="s">
        <v>207</v>
      </c>
    </row>
    <row r="54" spans="1:14" ht="28.5">
      <c r="A54" s="255"/>
      <c r="B54" s="304">
        <f aca="true" t="shared" si="7" ref="B54:B61">B53+1</f>
        <v>42</v>
      </c>
      <c r="C54" s="305" t="s">
        <v>70</v>
      </c>
      <c r="D54" s="306">
        <v>37364</v>
      </c>
      <c r="E54" s="307" t="s">
        <v>71</v>
      </c>
      <c r="F54" s="289">
        <v>2</v>
      </c>
      <c r="G54" s="289">
        <v>413</v>
      </c>
      <c r="H54" s="285" t="s">
        <v>72</v>
      </c>
      <c r="I54" s="285" t="s">
        <v>84</v>
      </c>
      <c r="J54" s="289">
        <v>1</v>
      </c>
      <c r="K54" s="290">
        <v>400</v>
      </c>
      <c r="L54" s="290">
        <f>K54*J54</f>
        <v>400</v>
      </c>
      <c r="M54" s="280" t="s">
        <v>229</v>
      </c>
      <c r="N54" s="291" t="s">
        <v>207</v>
      </c>
    </row>
    <row r="55" spans="1:14" ht="28.5">
      <c r="A55" s="255"/>
      <c r="B55" s="148">
        <f t="shared" si="7"/>
        <v>43</v>
      </c>
      <c r="C55" s="241" t="s">
        <v>70</v>
      </c>
      <c r="D55" s="42">
        <v>37364</v>
      </c>
      <c r="E55" s="242" t="s">
        <v>71</v>
      </c>
      <c r="F55" s="26">
        <v>2</v>
      </c>
      <c r="G55" s="26">
        <v>413</v>
      </c>
      <c r="H55" s="27" t="s">
        <v>72</v>
      </c>
      <c r="I55" s="27" t="s">
        <v>85</v>
      </c>
      <c r="J55" s="26">
        <v>1</v>
      </c>
      <c r="K55" s="28">
        <v>300</v>
      </c>
      <c r="L55" s="21">
        <f aca="true" t="shared" si="8" ref="L55:L60">K55*J55</f>
        <v>300</v>
      </c>
      <c r="M55" s="243" t="s">
        <v>220</v>
      </c>
      <c r="N55" s="25" t="s">
        <v>220</v>
      </c>
    </row>
    <row r="56" spans="1:14" ht="28.5">
      <c r="A56" s="526"/>
      <c r="B56" s="148">
        <f t="shared" si="7"/>
        <v>44</v>
      </c>
      <c r="C56" s="241" t="s">
        <v>70</v>
      </c>
      <c r="D56" s="42">
        <v>37364</v>
      </c>
      <c r="E56" s="242" t="s">
        <v>71</v>
      </c>
      <c r="F56" s="26">
        <v>2</v>
      </c>
      <c r="G56" s="26">
        <v>413</v>
      </c>
      <c r="H56" s="27" t="s">
        <v>72</v>
      </c>
      <c r="I56" s="27" t="s">
        <v>85</v>
      </c>
      <c r="J56" s="26">
        <v>1</v>
      </c>
      <c r="K56" s="28">
        <v>300</v>
      </c>
      <c r="L56" s="21">
        <f t="shared" si="8"/>
        <v>300</v>
      </c>
      <c r="M56" s="262" t="s">
        <v>220</v>
      </c>
      <c r="N56" s="25" t="s">
        <v>220</v>
      </c>
    </row>
    <row r="57" spans="1:14" ht="28.5">
      <c r="A57" s="526"/>
      <c r="B57" s="148">
        <f t="shared" si="7"/>
        <v>45</v>
      </c>
      <c r="C57" s="241" t="s">
        <v>70</v>
      </c>
      <c r="D57" s="42">
        <v>37364</v>
      </c>
      <c r="E57" s="242" t="s">
        <v>71</v>
      </c>
      <c r="F57" s="26">
        <v>2</v>
      </c>
      <c r="G57" s="26">
        <v>413</v>
      </c>
      <c r="H57" s="27" t="s">
        <v>72</v>
      </c>
      <c r="I57" s="27" t="s">
        <v>85</v>
      </c>
      <c r="J57" s="26">
        <v>1</v>
      </c>
      <c r="K57" s="28">
        <v>300</v>
      </c>
      <c r="L57" s="21">
        <f t="shared" si="8"/>
        <v>300</v>
      </c>
      <c r="M57" s="243" t="s">
        <v>220</v>
      </c>
      <c r="N57" s="25" t="s">
        <v>220</v>
      </c>
    </row>
    <row r="58" spans="1:14" ht="28.5">
      <c r="A58" s="526"/>
      <c r="B58" s="148">
        <f t="shared" si="7"/>
        <v>46</v>
      </c>
      <c r="C58" s="241" t="s">
        <v>70</v>
      </c>
      <c r="D58" s="42">
        <v>37364</v>
      </c>
      <c r="E58" s="242" t="s">
        <v>71</v>
      </c>
      <c r="F58" s="26">
        <v>2</v>
      </c>
      <c r="G58" s="26">
        <v>413</v>
      </c>
      <c r="H58" s="27" t="s">
        <v>72</v>
      </c>
      <c r="I58" s="27" t="s">
        <v>85</v>
      </c>
      <c r="J58" s="26">
        <v>1</v>
      </c>
      <c r="K58" s="28">
        <v>300</v>
      </c>
      <c r="L58" s="21">
        <f t="shared" si="8"/>
        <v>300</v>
      </c>
      <c r="M58" s="262" t="s">
        <v>220</v>
      </c>
      <c r="N58" s="25" t="s">
        <v>220</v>
      </c>
    </row>
    <row r="59" spans="1:14" ht="28.5">
      <c r="A59" s="526"/>
      <c r="B59" s="304">
        <f t="shared" si="7"/>
        <v>47</v>
      </c>
      <c r="C59" s="308" t="s">
        <v>70</v>
      </c>
      <c r="D59" s="309">
        <v>37364</v>
      </c>
      <c r="E59" s="310" t="s">
        <v>71</v>
      </c>
      <c r="F59" s="293">
        <v>2</v>
      </c>
      <c r="G59" s="293">
        <v>413</v>
      </c>
      <c r="H59" s="299" t="s">
        <v>72</v>
      </c>
      <c r="I59" s="299" t="s">
        <v>85</v>
      </c>
      <c r="J59" s="293">
        <v>1</v>
      </c>
      <c r="K59" s="311">
        <v>300</v>
      </c>
      <c r="L59" s="290">
        <f t="shared" si="8"/>
        <v>300</v>
      </c>
      <c r="M59" s="280" t="s">
        <v>229</v>
      </c>
      <c r="N59" s="291" t="s">
        <v>207</v>
      </c>
    </row>
    <row r="60" spans="1:14" ht="28.5">
      <c r="A60" s="526"/>
      <c r="B60" s="148">
        <f t="shared" si="7"/>
        <v>48</v>
      </c>
      <c r="C60" s="241" t="s">
        <v>70</v>
      </c>
      <c r="D60" s="42">
        <v>37364</v>
      </c>
      <c r="E60" s="242" t="s">
        <v>71</v>
      </c>
      <c r="F60" s="26">
        <v>2</v>
      </c>
      <c r="G60" s="26">
        <v>413</v>
      </c>
      <c r="H60" s="27" t="s">
        <v>72</v>
      </c>
      <c r="I60" s="27" t="s">
        <v>85</v>
      </c>
      <c r="J60" s="26">
        <v>1</v>
      </c>
      <c r="K60" s="28">
        <v>300</v>
      </c>
      <c r="L60" s="21">
        <f t="shared" si="8"/>
        <v>300</v>
      </c>
      <c r="M60" s="22" t="s">
        <v>220</v>
      </c>
      <c r="N60" s="25" t="s">
        <v>220</v>
      </c>
    </row>
    <row r="61" spans="1:14" ht="14.25">
      <c r="A61" s="526"/>
      <c r="B61" s="397">
        <f t="shared" si="7"/>
        <v>49</v>
      </c>
      <c r="C61" s="399">
        <v>37409</v>
      </c>
      <c r="D61" s="399">
        <v>37378</v>
      </c>
      <c r="E61" s="338" t="s">
        <v>45</v>
      </c>
      <c r="F61" s="339">
        <v>3</v>
      </c>
      <c r="G61" s="339">
        <v>887</v>
      </c>
      <c r="H61" s="338" t="s">
        <v>46</v>
      </c>
      <c r="I61" s="338" t="s">
        <v>47</v>
      </c>
      <c r="J61" s="339">
        <v>3</v>
      </c>
      <c r="K61" s="343">
        <v>108.35</v>
      </c>
      <c r="L61" s="343">
        <f aca="true" t="shared" si="9" ref="L61:L72">K61*J61</f>
        <v>325.04999999999995</v>
      </c>
      <c r="M61" s="353" t="s">
        <v>18</v>
      </c>
      <c r="N61" s="345" t="s">
        <v>207</v>
      </c>
    </row>
    <row r="62" spans="1:14" ht="24.75" customHeight="1">
      <c r="A62" s="255"/>
      <c r="B62" s="397">
        <v>49</v>
      </c>
      <c r="C62" s="399">
        <v>37409</v>
      </c>
      <c r="D62" s="399">
        <v>37378</v>
      </c>
      <c r="E62" s="338" t="s">
        <v>45</v>
      </c>
      <c r="F62" s="339">
        <v>3</v>
      </c>
      <c r="G62" s="339">
        <v>887</v>
      </c>
      <c r="H62" s="338" t="s">
        <v>46</v>
      </c>
      <c r="I62" s="338" t="s">
        <v>48</v>
      </c>
      <c r="J62" s="339">
        <v>2</v>
      </c>
      <c r="K62" s="343">
        <v>144</v>
      </c>
      <c r="L62" s="343">
        <f t="shared" si="9"/>
        <v>288</v>
      </c>
      <c r="M62" s="353" t="s">
        <v>18</v>
      </c>
      <c r="N62" s="345" t="s">
        <v>207</v>
      </c>
    </row>
    <row r="63" spans="1:14" ht="24.75" customHeight="1">
      <c r="A63" s="255"/>
      <c r="B63" s="485">
        <v>49</v>
      </c>
      <c r="C63" s="486">
        <v>37409</v>
      </c>
      <c r="D63" s="486">
        <v>37378</v>
      </c>
      <c r="E63" s="487" t="s">
        <v>45</v>
      </c>
      <c r="F63" s="488">
        <v>3</v>
      </c>
      <c r="G63" s="488">
        <v>887</v>
      </c>
      <c r="H63" s="487" t="s">
        <v>46</v>
      </c>
      <c r="I63" s="487" t="s">
        <v>49</v>
      </c>
      <c r="J63" s="488">
        <v>1</v>
      </c>
      <c r="K63" s="489">
        <v>1621.95</v>
      </c>
      <c r="L63" s="489">
        <f t="shared" si="9"/>
        <v>1621.95</v>
      </c>
      <c r="M63" s="490" t="s">
        <v>18</v>
      </c>
      <c r="N63" s="491" t="s">
        <v>207</v>
      </c>
    </row>
    <row r="64" spans="1:14" ht="24.75" customHeight="1">
      <c r="A64" s="255"/>
      <c r="B64" s="397">
        <v>49</v>
      </c>
      <c r="C64" s="399">
        <v>37409</v>
      </c>
      <c r="D64" s="399">
        <v>37378</v>
      </c>
      <c r="E64" s="338" t="s">
        <v>45</v>
      </c>
      <c r="F64" s="339">
        <v>3</v>
      </c>
      <c r="G64" s="339">
        <v>887</v>
      </c>
      <c r="H64" s="338" t="s">
        <v>46</v>
      </c>
      <c r="I64" s="338" t="s">
        <v>50</v>
      </c>
      <c r="J64" s="339">
        <v>1</v>
      </c>
      <c r="K64" s="343">
        <v>425</v>
      </c>
      <c r="L64" s="343">
        <f t="shared" si="9"/>
        <v>425</v>
      </c>
      <c r="M64" s="353" t="s">
        <v>18</v>
      </c>
      <c r="N64" s="345" t="s">
        <v>207</v>
      </c>
    </row>
    <row r="65" spans="1:14" ht="24.75" customHeight="1">
      <c r="A65" s="255"/>
      <c r="B65" s="397">
        <v>49</v>
      </c>
      <c r="C65" s="399">
        <v>37409</v>
      </c>
      <c r="D65" s="399">
        <v>37378</v>
      </c>
      <c r="E65" s="338" t="s">
        <v>45</v>
      </c>
      <c r="F65" s="339">
        <v>3</v>
      </c>
      <c r="G65" s="339">
        <v>887</v>
      </c>
      <c r="H65" s="338" t="s">
        <v>46</v>
      </c>
      <c r="I65" s="338" t="s">
        <v>51</v>
      </c>
      <c r="J65" s="339">
        <v>1</v>
      </c>
      <c r="K65" s="343">
        <v>360</v>
      </c>
      <c r="L65" s="343">
        <f t="shared" si="9"/>
        <v>360</v>
      </c>
      <c r="M65" s="353" t="s">
        <v>18</v>
      </c>
      <c r="N65" s="345" t="s">
        <v>207</v>
      </c>
    </row>
    <row r="66" spans="1:14" ht="24.75" customHeight="1">
      <c r="A66" s="255"/>
      <c r="B66" s="397">
        <v>49</v>
      </c>
      <c r="C66" s="399">
        <v>37409</v>
      </c>
      <c r="D66" s="399">
        <v>37378</v>
      </c>
      <c r="E66" s="338" t="s">
        <v>45</v>
      </c>
      <c r="F66" s="339">
        <v>3</v>
      </c>
      <c r="G66" s="339">
        <v>887</v>
      </c>
      <c r="H66" s="338" t="s">
        <v>46</v>
      </c>
      <c r="I66" s="338" t="s">
        <v>52</v>
      </c>
      <c r="J66" s="339">
        <v>1</v>
      </c>
      <c r="K66" s="343">
        <v>350</v>
      </c>
      <c r="L66" s="343">
        <f t="shared" si="9"/>
        <v>350</v>
      </c>
      <c r="M66" s="353" t="s">
        <v>18</v>
      </c>
      <c r="N66" s="345" t="s">
        <v>207</v>
      </c>
    </row>
    <row r="67" spans="1:14" ht="24.75" customHeight="1">
      <c r="A67" s="255"/>
      <c r="B67" s="397">
        <v>49</v>
      </c>
      <c r="C67" s="399">
        <v>37409</v>
      </c>
      <c r="D67" s="399">
        <v>37378</v>
      </c>
      <c r="E67" s="338" t="s">
        <v>45</v>
      </c>
      <c r="F67" s="339">
        <v>3</v>
      </c>
      <c r="G67" s="339">
        <v>887</v>
      </c>
      <c r="H67" s="338" t="s">
        <v>46</v>
      </c>
      <c r="I67" s="338" t="s">
        <v>53</v>
      </c>
      <c r="J67" s="339">
        <v>1</v>
      </c>
      <c r="K67" s="343">
        <v>208</v>
      </c>
      <c r="L67" s="343">
        <f t="shared" si="9"/>
        <v>208</v>
      </c>
      <c r="M67" s="353" t="s">
        <v>18</v>
      </c>
      <c r="N67" s="345" t="s">
        <v>207</v>
      </c>
    </row>
    <row r="68" spans="1:14" ht="24.75" customHeight="1">
      <c r="A68" s="255"/>
      <c r="B68" s="397">
        <v>49</v>
      </c>
      <c r="C68" s="399">
        <v>37409</v>
      </c>
      <c r="D68" s="399">
        <v>37378</v>
      </c>
      <c r="E68" s="338" t="s">
        <v>45</v>
      </c>
      <c r="F68" s="339">
        <v>3</v>
      </c>
      <c r="G68" s="339">
        <v>887</v>
      </c>
      <c r="H68" s="338" t="s">
        <v>46</v>
      </c>
      <c r="I68" s="338" t="s">
        <v>54</v>
      </c>
      <c r="J68" s="339">
        <v>6</v>
      </c>
      <c r="K68" s="343">
        <v>18</v>
      </c>
      <c r="L68" s="343">
        <f t="shared" si="9"/>
        <v>108</v>
      </c>
      <c r="M68" s="353" t="s">
        <v>18</v>
      </c>
      <c r="N68" s="345" t="s">
        <v>207</v>
      </c>
    </row>
    <row r="69" spans="1:14" ht="24.75" customHeight="1">
      <c r="A69" s="255"/>
      <c r="B69" s="397">
        <v>49</v>
      </c>
      <c r="C69" s="399">
        <v>37409</v>
      </c>
      <c r="D69" s="399">
        <v>37378</v>
      </c>
      <c r="E69" s="338" t="s">
        <v>45</v>
      </c>
      <c r="F69" s="339">
        <v>3</v>
      </c>
      <c r="G69" s="339">
        <v>887</v>
      </c>
      <c r="H69" s="338" t="s">
        <v>46</v>
      </c>
      <c r="I69" s="338" t="s">
        <v>55</v>
      </c>
      <c r="J69" s="339">
        <v>1</v>
      </c>
      <c r="K69" s="343">
        <v>15</v>
      </c>
      <c r="L69" s="343">
        <f t="shared" si="9"/>
        <v>15</v>
      </c>
      <c r="M69" s="353" t="s">
        <v>18</v>
      </c>
      <c r="N69" s="345" t="s">
        <v>207</v>
      </c>
    </row>
    <row r="70" spans="1:14" ht="24.75" customHeight="1">
      <c r="A70" s="255"/>
      <c r="B70" s="397">
        <v>49</v>
      </c>
      <c r="C70" s="399">
        <v>37409</v>
      </c>
      <c r="D70" s="399">
        <v>37378</v>
      </c>
      <c r="E70" s="338" t="s">
        <v>45</v>
      </c>
      <c r="F70" s="339">
        <v>3</v>
      </c>
      <c r="G70" s="339">
        <v>887</v>
      </c>
      <c r="H70" s="338" t="s">
        <v>46</v>
      </c>
      <c r="I70" s="338" t="s">
        <v>56</v>
      </c>
      <c r="J70" s="339">
        <v>1</v>
      </c>
      <c r="K70" s="343">
        <v>295</v>
      </c>
      <c r="L70" s="343">
        <f t="shared" si="9"/>
        <v>295</v>
      </c>
      <c r="M70" s="353" t="s">
        <v>18</v>
      </c>
      <c r="N70" s="345" t="s">
        <v>207</v>
      </c>
    </row>
    <row r="71" spans="1:14" ht="28.5">
      <c r="A71" s="255"/>
      <c r="B71" s="148">
        <v>50</v>
      </c>
      <c r="C71" s="17">
        <v>37385</v>
      </c>
      <c r="D71" s="17">
        <v>37386</v>
      </c>
      <c r="E71" s="19" t="s">
        <v>61</v>
      </c>
      <c r="F71" s="240">
        <v>1</v>
      </c>
      <c r="G71" s="20">
        <v>8105</v>
      </c>
      <c r="H71" s="19" t="s">
        <v>62</v>
      </c>
      <c r="I71" s="19" t="s">
        <v>63</v>
      </c>
      <c r="J71" s="20">
        <v>1</v>
      </c>
      <c r="K71" s="21">
        <v>620</v>
      </c>
      <c r="L71" s="269">
        <f t="shared" si="9"/>
        <v>620</v>
      </c>
      <c r="M71" s="22" t="s">
        <v>220</v>
      </c>
      <c r="N71" s="25" t="s">
        <v>220</v>
      </c>
    </row>
    <row r="72" spans="1:14" ht="20.25" customHeight="1">
      <c r="A72" s="394"/>
      <c r="B72" s="148">
        <v>51</v>
      </c>
      <c r="C72" s="425">
        <v>37473</v>
      </c>
      <c r="D72" s="425">
        <v>37473</v>
      </c>
      <c r="E72" s="19" t="s">
        <v>25</v>
      </c>
      <c r="F72" s="20">
        <v>1</v>
      </c>
      <c r="G72" s="426">
        <v>89655</v>
      </c>
      <c r="H72" s="27" t="s">
        <v>160</v>
      </c>
      <c r="I72" s="27" t="s">
        <v>143</v>
      </c>
      <c r="J72" s="20">
        <v>1</v>
      </c>
      <c r="K72" s="21">
        <v>125</v>
      </c>
      <c r="L72" s="21">
        <f t="shared" si="9"/>
        <v>125</v>
      </c>
      <c r="M72" s="22" t="s">
        <v>220</v>
      </c>
      <c r="N72" s="25" t="s">
        <v>220</v>
      </c>
    </row>
    <row r="73" spans="1:14" ht="15" thickBot="1">
      <c r="A73" s="394"/>
      <c r="B73" s="158">
        <v>52</v>
      </c>
      <c r="C73" s="43">
        <v>37609</v>
      </c>
      <c r="D73" s="43">
        <v>37579</v>
      </c>
      <c r="E73" s="31" t="s">
        <v>37</v>
      </c>
      <c r="F73" s="32">
        <v>1</v>
      </c>
      <c r="G73" s="32">
        <v>3616</v>
      </c>
      <c r="H73" s="31" t="s">
        <v>38</v>
      </c>
      <c r="I73" s="31" t="s">
        <v>39</v>
      </c>
      <c r="J73" s="32">
        <v>1</v>
      </c>
      <c r="K73" s="33">
        <v>690</v>
      </c>
      <c r="L73" s="159">
        <f aca="true" t="shared" si="10" ref="L73:L78">K73*J73</f>
        <v>690</v>
      </c>
      <c r="M73" s="34" t="s">
        <v>220</v>
      </c>
      <c r="N73" s="34" t="s">
        <v>220</v>
      </c>
    </row>
    <row r="74" spans="1:14" ht="29.25" customHeight="1">
      <c r="A74" s="520">
        <v>2003</v>
      </c>
      <c r="B74" s="160">
        <v>53</v>
      </c>
      <c r="C74" s="161">
        <v>37672</v>
      </c>
      <c r="D74" s="36">
        <v>37803</v>
      </c>
      <c r="E74" s="162" t="s">
        <v>227</v>
      </c>
      <c r="F74" s="38">
        <v>1</v>
      </c>
      <c r="G74" s="38">
        <v>246</v>
      </c>
      <c r="H74" s="37" t="s">
        <v>27</v>
      </c>
      <c r="I74" s="37" t="s">
        <v>28</v>
      </c>
      <c r="J74" s="38">
        <v>1</v>
      </c>
      <c r="K74" s="39">
        <v>782</v>
      </c>
      <c r="L74" s="386">
        <f t="shared" si="10"/>
        <v>782</v>
      </c>
      <c r="M74" s="23" t="s">
        <v>220</v>
      </c>
      <c r="N74" s="23" t="s">
        <v>220</v>
      </c>
    </row>
    <row r="75" spans="1:14" ht="33.75" customHeight="1" thickBot="1">
      <c r="A75" s="521"/>
      <c r="B75" s="417">
        <v>54</v>
      </c>
      <c r="C75" s="418">
        <v>37808</v>
      </c>
      <c r="D75" s="365">
        <v>37768</v>
      </c>
      <c r="E75" s="419" t="s">
        <v>100</v>
      </c>
      <c r="F75" s="367">
        <v>1</v>
      </c>
      <c r="G75" s="367">
        <v>236</v>
      </c>
      <c r="H75" s="366" t="s">
        <v>27</v>
      </c>
      <c r="I75" s="366" t="s">
        <v>101</v>
      </c>
      <c r="J75" s="367">
        <v>1</v>
      </c>
      <c r="K75" s="368">
        <v>440</v>
      </c>
      <c r="L75" s="387">
        <f t="shared" si="10"/>
        <v>440</v>
      </c>
      <c r="M75" s="416" t="s">
        <v>141</v>
      </c>
      <c r="N75" s="388" t="s">
        <v>207</v>
      </c>
    </row>
    <row r="76" spans="1:14" ht="48.75" customHeight="1" thickBot="1">
      <c r="A76" s="395">
        <v>2005</v>
      </c>
      <c r="B76" s="492">
        <v>73</v>
      </c>
      <c r="C76" s="493" t="s">
        <v>103</v>
      </c>
      <c r="D76" s="494">
        <v>38358</v>
      </c>
      <c r="E76" s="495" t="s">
        <v>102</v>
      </c>
      <c r="F76" s="496">
        <v>2</v>
      </c>
      <c r="G76" s="496">
        <v>319</v>
      </c>
      <c r="H76" s="497" t="s">
        <v>27</v>
      </c>
      <c r="I76" s="497" t="s">
        <v>266</v>
      </c>
      <c r="J76" s="496">
        <v>1</v>
      </c>
      <c r="K76" s="498">
        <v>1030</v>
      </c>
      <c r="L76" s="498">
        <f t="shared" si="10"/>
        <v>1030</v>
      </c>
      <c r="M76" s="499" t="s">
        <v>142</v>
      </c>
      <c r="N76" s="500" t="s">
        <v>207</v>
      </c>
    </row>
    <row r="77" spans="1:14" ht="28.5" customHeight="1">
      <c r="A77" s="520">
        <v>2006</v>
      </c>
      <c r="B77" s="411">
        <v>56</v>
      </c>
      <c r="C77" s="412">
        <v>38964</v>
      </c>
      <c r="D77" s="413">
        <v>38961</v>
      </c>
      <c r="E77" s="414" t="s">
        <v>87</v>
      </c>
      <c r="F77" s="415">
        <v>1</v>
      </c>
      <c r="G77" s="415">
        <v>216</v>
      </c>
      <c r="H77" s="349" t="s">
        <v>26</v>
      </c>
      <c r="I77" s="349" t="s">
        <v>88</v>
      </c>
      <c r="J77" s="415">
        <v>1</v>
      </c>
      <c r="K77" s="385">
        <v>750</v>
      </c>
      <c r="L77" s="385">
        <f t="shared" si="10"/>
        <v>750</v>
      </c>
      <c r="M77" s="416" t="s">
        <v>233</v>
      </c>
      <c r="N77" s="334" t="s">
        <v>207</v>
      </c>
    </row>
    <row r="78" spans="1:14" ht="28.5">
      <c r="A78" s="531"/>
      <c r="B78" s="411">
        <v>57</v>
      </c>
      <c r="C78" s="412">
        <v>38964</v>
      </c>
      <c r="D78" s="413">
        <v>38961</v>
      </c>
      <c r="E78" s="414" t="s">
        <v>87</v>
      </c>
      <c r="F78" s="415">
        <v>1</v>
      </c>
      <c r="G78" s="415">
        <v>216</v>
      </c>
      <c r="H78" s="349" t="s">
        <v>26</v>
      </c>
      <c r="I78" s="349" t="s">
        <v>88</v>
      </c>
      <c r="J78" s="415">
        <v>1</v>
      </c>
      <c r="K78" s="385">
        <v>750</v>
      </c>
      <c r="L78" s="343">
        <f t="shared" si="10"/>
        <v>750</v>
      </c>
      <c r="M78" s="416" t="s">
        <v>233</v>
      </c>
      <c r="N78" s="345" t="s">
        <v>207</v>
      </c>
    </row>
    <row r="79" spans="1:14" ht="26.25" customHeight="1" thickBot="1">
      <c r="A79" s="532"/>
      <c r="B79" s="163">
        <v>58</v>
      </c>
      <c r="C79" s="164">
        <v>38897</v>
      </c>
      <c r="D79" s="155">
        <v>38867</v>
      </c>
      <c r="E79" s="156" t="s">
        <v>17</v>
      </c>
      <c r="F79" s="165">
        <v>1</v>
      </c>
      <c r="G79" s="165">
        <v>4568</v>
      </c>
      <c r="H79" s="157" t="s">
        <v>111</v>
      </c>
      <c r="I79" s="157" t="s">
        <v>112</v>
      </c>
      <c r="J79" s="165">
        <v>1</v>
      </c>
      <c r="K79" s="166">
        <v>325</v>
      </c>
      <c r="L79" s="352">
        <f aca="true" t="shared" si="11" ref="L79:L91">K79*J79</f>
        <v>325</v>
      </c>
      <c r="M79" s="167" t="s">
        <v>142</v>
      </c>
      <c r="N79" s="388" t="s">
        <v>207</v>
      </c>
    </row>
    <row r="80" spans="1:14" ht="28.5" customHeight="1">
      <c r="A80" s="520">
        <v>2010</v>
      </c>
      <c r="B80" s="160">
        <v>59</v>
      </c>
      <c r="C80" s="401" t="s">
        <v>168</v>
      </c>
      <c r="D80" s="402">
        <v>40185</v>
      </c>
      <c r="E80" s="403" t="s">
        <v>167</v>
      </c>
      <c r="F80" s="404">
        <v>2</v>
      </c>
      <c r="G80" s="405">
        <v>30</v>
      </c>
      <c r="H80" s="406" t="s">
        <v>164</v>
      </c>
      <c r="I80" s="407" t="s">
        <v>165</v>
      </c>
      <c r="J80" s="408">
        <v>14</v>
      </c>
      <c r="K80" s="269">
        <v>119</v>
      </c>
      <c r="L80" s="409">
        <f t="shared" si="11"/>
        <v>1666</v>
      </c>
      <c r="M80" s="410" t="s">
        <v>220</v>
      </c>
      <c r="N80" s="23" t="s">
        <v>220</v>
      </c>
    </row>
    <row r="81" spans="1:14" ht="35.25" customHeight="1">
      <c r="A81" s="526"/>
      <c r="B81" s="501">
        <v>60</v>
      </c>
      <c r="C81" s="502" t="s">
        <v>178</v>
      </c>
      <c r="D81" s="503">
        <v>40196</v>
      </c>
      <c r="E81" s="504" t="s">
        <v>87</v>
      </c>
      <c r="F81" s="488">
        <v>2</v>
      </c>
      <c r="G81" s="488">
        <v>3229</v>
      </c>
      <c r="H81" s="505" t="s">
        <v>169</v>
      </c>
      <c r="I81" s="506" t="s">
        <v>170</v>
      </c>
      <c r="J81" s="507">
        <v>1</v>
      </c>
      <c r="K81" s="508">
        <v>1639</v>
      </c>
      <c r="L81" s="489">
        <f t="shared" si="11"/>
        <v>1639</v>
      </c>
      <c r="M81" s="509" t="s">
        <v>166</v>
      </c>
      <c r="N81" s="510" t="s">
        <v>207</v>
      </c>
    </row>
    <row r="82" spans="1:14" ht="35.25" customHeight="1" thickBot="1">
      <c r="A82" s="521"/>
      <c r="B82" s="417">
        <v>65</v>
      </c>
      <c r="C82" s="420">
        <v>40262</v>
      </c>
      <c r="D82" s="421">
        <v>40232</v>
      </c>
      <c r="E82" s="422" t="s">
        <v>17</v>
      </c>
      <c r="F82" s="367">
        <v>1</v>
      </c>
      <c r="G82" s="370">
        <v>841</v>
      </c>
      <c r="H82" s="423" t="s">
        <v>222</v>
      </c>
      <c r="I82" s="423" t="s">
        <v>223</v>
      </c>
      <c r="J82" s="424">
        <v>1</v>
      </c>
      <c r="K82" s="368">
        <v>350</v>
      </c>
      <c r="L82" s="385">
        <f t="shared" si="11"/>
        <v>350</v>
      </c>
      <c r="M82" s="216" t="s">
        <v>193</v>
      </c>
      <c r="N82" s="369" t="s">
        <v>207</v>
      </c>
    </row>
    <row r="83" spans="1:14" ht="35.25" customHeight="1">
      <c r="A83" s="520">
        <v>2013</v>
      </c>
      <c r="B83" s="312">
        <v>66</v>
      </c>
      <c r="C83" s="313">
        <v>41481</v>
      </c>
      <c r="D83" s="314">
        <v>41451</v>
      </c>
      <c r="E83" s="315" t="s">
        <v>17</v>
      </c>
      <c r="F83" s="316">
        <v>1</v>
      </c>
      <c r="G83" s="317">
        <v>2776</v>
      </c>
      <c r="H83" s="318" t="s">
        <v>224</v>
      </c>
      <c r="I83" s="315" t="s">
        <v>225</v>
      </c>
      <c r="J83" s="319">
        <v>1</v>
      </c>
      <c r="K83" s="279">
        <v>320</v>
      </c>
      <c r="L83" s="320">
        <f t="shared" si="11"/>
        <v>320</v>
      </c>
      <c r="M83" s="321" t="s">
        <v>229</v>
      </c>
      <c r="N83" s="322" t="s">
        <v>207</v>
      </c>
    </row>
    <row r="84" spans="1:14" ht="35.25" customHeight="1">
      <c r="A84" s="526"/>
      <c r="B84" s="397">
        <v>61</v>
      </c>
      <c r="C84" s="427">
        <v>41577</v>
      </c>
      <c r="D84" s="428">
        <v>41564</v>
      </c>
      <c r="E84" s="429" t="s">
        <v>202</v>
      </c>
      <c r="F84" s="430">
        <v>1</v>
      </c>
      <c r="G84" s="431">
        <v>4891</v>
      </c>
      <c r="H84" s="432" t="s">
        <v>203</v>
      </c>
      <c r="I84" s="429" t="s">
        <v>204</v>
      </c>
      <c r="J84" s="433">
        <v>1</v>
      </c>
      <c r="K84" s="352">
        <v>349</v>
      </c>
      <c r="L84" s="343">
        <f>K84*J84</f>
        <v>349</v>
      </c>
      <c r="M84" s="353" t="s">
        <v>192</v>
      </c>
      <c r="N84" s="345" t="s">
        <v>207</v>
      </c>
    </row>
    <row r="85" spans="1:14" ht="35.25" customHeight="1" thickBot="1">
      <c r="A85" s="521"/>
      <c r="B85" s="434">
        <v>62</v>
      </c>
      <c r="C85" s="435">
        <v>41577</v>
      </c>
      <c r="D85" s="436">
        <v>41564</v>
      </c>
      <c r="E85" s="437" t="s">
        <v>202</v>
      </c>
      <c r="F85" s="438">
        <v>1</v>
      </c>
      <c r="G85" s="439">
        <v>4891</v>
      </c>
      <c r="H85" s="440" t="s">
        <v>203</v>
      </c>
      <c r="I85" s="440" t="s">
        <v>204</v>
      </c>
      <c r="J85" s="441">
        <v>1</v>
      </c>
      <c r="K85" s="368">
        <v>349</v>
      </c>
      <c r="L85" s="368">
        <f>K85*J85</f>
        <v>349</v>
      </c>
      <c r="M85" s="442" t="s">
        <v>18</v>
      </c>
      <c r="N85" s="369" t="s">
        <v>207</v>
      </c>
    </row>
    <row r="86" spans="1:15" ht="54.75" customHeight="1" thickBot="1">
      <c r="A86" s="390">
        <v>2014</v>
      </c>
      <c r="B86" s="371">
        <v>63</v>
      </c>
      <c r="C86" s="372">
        <v>41978</v>
      </c>
      <c r="D86" s="372">
        <v>41947</v>
      </c>
      <c r="E86" s="374" t="s">
        <v>17</v>
      </c>
      <c r="F86" s="375">
        <v>1</v>
      </c>
      <c r="G86" s="376">
        <v>1584</v>
      </c>
      <c r="H86" s="374" t="s">
        <v>209</v>
      </c>
      <c r="I86" s="374" t="s">
        <v>265</v>
      </c>
      <c r="J86" s="375">
        <v>1</v>
      </c>
      <c r="K86" s="377">
        <v>580</v>
      </c>
      <c r="L86" s="377">
        <f t="shared" si="11"/>
        <v>580</v>
      </c>
      <c r="M86" s="378" t="s">
        <v>194</v>
      </c>
      <c r="N86" s="379" t="s">
        <v>207</v>
      </c>
      <c r="O86" s="11"/>
    </row>
    <row r="87" spans="1:15" ht="54.75" customHeight="1" thickBot="1">
      <c r="A87" s="390">
        <v>2015</v>
      </c>
      <c r="B87" s="169">
        <v>64</v>
      </c>
      <c r="C87" s="93">
        <v>42101</v>
      </c>
      <c r="D87" s="93">
        <v>42101</v>
      </c>
      <c r="E87" s="123" t="s">
        <v>241</v>
      </c>
      <c r="F87" s="89">
        <v>1</v>
      </c>
      <c r="G87" s="126">
        <v>18870</v>
      </c>
      <c r="H87" s="73" t="s">
        <v>215</v>
      </c>
      <c r="I87" s="88" t="s">
        <v>267</v>
      </c>
      <c r="J87" s="81">
        <v>1</v>
      </c>
      <c r="K87" s="75">
        <v>1448.43</v>
      </c>
      <c r="L87" s="100">
        <f>K87*J87</f>
        <v>1448.43</v>
      </c>
      <c r="M87" s="170" t="s">
        <v>18</v>
      </c>
      <c r="N87" s="102" t="s">
        <v>208</v>
      </c>
      <c r="O87" s="5"/>
    </row>
    <row r="88" spans="1:15" ht="34.5" customHeight="1">
      <c r="A88" s="520">
        <v>2019</v>
      </c>
      <c r="B88" s="443">
        <v>67</v>
      </c>
      <c r="C88" s="110" t="s">
        <v>243</v>
      </c>
      <c r="D88" s="110">
        <v>43675</v>
      </c>
      <c r="E88" s="74" t="s">
        <v>241</v>
      </c>
      <c r="F88" s="99">
        <v>2</v>
      </c>
      <c r="G88" s="97">
        <v>14082389</v>
      </c>
      <c r="H88" s="95" t="s">
        <v>242</v>
      </c>
      <c r="I88" s="95" t="s">
        <v>268</v>
      </c>
      <c r="J88" s="99">
        <v>1</v>
      </c>
      <c r="K88" s="168">
        <v>550</v>
      </c>
      <c r="L88" s="130">
        <f>K88*J88</f>
        <v>550</v>
      </c>
      <c r="M88" s="227" t="s">
        <v>244</v>
      </c>
      <c r="N88" s="116" t="s">
        <v>206</v>
      </c>
      <c r="O88" s="5"/>
    </row>
    <row r="89" spans="1:15" ht="34.5" customHeight="1">
      <c r="A89" s="526"/>
      <c r="B89" s="444">
        <v>68</v>
      </c>
      <c r="C89" s="70" t="s">
        <v>243</v>
      </c>
      <c r="D89" s="70">
        <v>43675</v>
      </c>
      <c r="E89" s="66" t="s">
        <v>241</v>
      </c>
      <c r="F89" s="66">
        <v>2</v>
      </c>
      <c r="G89" s="119">
        <v>14082389</v>
      </c>
      <c r="H89" s="65" t="s">
        <v>242</v>
      </c>
      <c r="I89" s="65" t="s">
        <v>269</v>
      </c>
      <c r="J89" s="66">
        <v>1</v>
      </c>
      <c r="K89" s="67">
        <v>550</v>
      </c>
      <c r="L89" s="67">
        <f>K89*J89</f>
        <v>550</v>
      </c>
      <c r="M89" s="76" t="s">
        <v>244</v>
      </c>
      <c r="N89" s="69" t="s">
        <v>206</v>
      </c>
      <c r="O89" s="5"/>
    </row>
    <row r="90" spans="1:15" ht="34.5" customHeight="1">
      <c r="A90" s="526"/>
      <c r="B90" s="444">
        <v>69</v>
      </c>
      <c r="C90" s="70" t="s">
        <v>243</v>
      </c>
      <c r="D90" s="70">
        <v>43675</v>
      </c>
      <c r="E90" s="66" t="s">
        <v>241</v>
      </c>
      <c r="F90" s="66">
        <v>2</v>
      </c>
      <c r="G90" s="119">
        <v>14082389</v>
      </c>
      <c r="H90" s="65" t="s">
        <v>242</v>
      </c>
      <c r="I90" s="65" t="s">
        <v>270</v>
      </c>
      <c r="J90" s="66">
        <v>1</v>
      </c>
      <c r="K90" s="67">
        <v>700</v>
      </c>
      <c r="L90" s="75">
        <f>K90*J90</f>
        <v>700</v>
      </c>
      <c r="M90" s="76" t="s">
        <v>245</v>
      </c>
      <c r="N90" s="69" t="s">
        <v>206</v>
      </c>
      <c r="O90" s="5"/>
    </row>
    <row r="91" spans="1:15" ht="34.5" customHeight="1">
      <c r="A91" s="526"/>
      <c r="B91" s="444">
        <v>70</v>
      </c>
      <c r="C91" s="70" t="s">
        <v>243</v>
      </c>
      <c r="D91" s="70">
        <v>43675</v>
      </c>
      <c r="E91" s="66" t="s">
        <v>241</v>
      </c>
      <c r="F91" s="66">
        <v>2</v>
      </c>
      <c r="G91" s="119">
        <v>14082389</v>
      </c>
      <c r="H91" s="65" t="s">
        <v>242</v>
      </c>
      <c r="I91" s="65" t="s">
        <v>271</v>
      </c>
      <c r="J91" s="66">
        <v>1</v>
      </c>
      <c r="K91" s="67">
        <v>700</v>
      </c>
      <c r="L91" s="67">
        <f t="shared" si="11"/>
        <v>700</v>
      </c>
      <c r="M91" s="76" t="s">
        <v>245</v>
      </c>
      <c r="N91" s="69" t="s">
        <v>206</v>
      </c>
      <c r="O91" s="5"/>
    </row>
    <row r="92" spans="1:15" ht="29.25" thickBot="1">
      <c r="A92" s="521"/>
      <c r="B92" s="226">
        <v>71</v>
      </c>
      <c r="C92" s="78" t="s">
        <v>243</v>
      </c>
      <c r="D92" s="78">
        <v>43675</v>
      </c>
      <c r="E92" s="228" t="s">
        <v>241</v>
      </c>
      <c r="F92" s="105">
        <v>2</v>
      </c>
      <c r="G92" s="106">
        <v>14082389</v>
      </c>
      <c r="H92" s="229" t="s">
        <v>242</v>
      </c>
      <c r="I92" s="229" t="s">
        <v>246</v>
      </c>
      <c r="J92" s="105">
        <v>1</v>
      </c>
      <c r="K92" s="108">
        <v>400</v>
      </c>
      <c r="L92" s="108">
        <f aca="true" t="shared" si="12" ref="L92:L97">K92*J92</f>
        <v>400</v>
      </c>
      <c r="M92" s="109" t="s">
        <v>18</v>
      </c>
      <c r="N92" s="84" t="s">
        <v>206</v>
      </c>
      <c r="O92" s="5"/>
    </row>
    <row r="93" spans="1:15" ht="48.75" customHeight="1">
      <c r="A93" s="520">
        <v>2021</v>
      </c>
      <c r="B93" s="380">
        <v>74</v>
      </c>
      <c r="C93" s="111">
        <v>44550</v>
      </c>
      <c r="D93" s="111">
        <v>44547</v>
      </c>
      <c r="E93" s="381" t="s">
        <v>17</v>
      </c>
      <c r="F93" s="82">
        <v>1</v>
      </c>
      <c r="G93" s="112">
        <v>21776</v>
      </c>
      <c r="H93" s="73" t="s">
        <v>257</v>
      </c>
      <c r="I93" s="382" t="s">
        <v>258</v>
      </c>
      <c r="J93" s="74">
        <v>1</v>
      </c>
      <c r="K93" s="75">
        <v>971.19</v>
      </c>
      <c r="L93" s="75">
        <f t="shared" si="12"/>
        <v>971.19</v>
      </c>
      <c r="M93" s="71" t="s">
        <v>18</v>
      </c>
      <c r="N93" s="92" t="s">
        <v>206</v>
      </c>
      <c r="O93" s="5"/>
    </row>
    <row r="94" spans="1:15" ht="48.75" customHeight="1">
      <c r="A94" s="526"/>
      <c r="B94" s="444">
        <v>75</v>
      </c>
      <c r="C94" s="70">
        <v>44550</v>
      </c>
      <c r="D94" s="70">
        <v>44547</v>
      </c>
      <c r="E94" s="66" t="s">
        <v>17</v>
      </c>
      <c r="F94" s="66">
        <v>1</v>
      </c>
      <c r="G94" s="119">
        <v>21776</v>
      </c>
      <c r="H94" s="65" t="s">
        <v>257</v>
      </c>
      <c r="I94" s="65" t="s">
        <v>258</v>
      </c>
      <c r="J94" s="66">
        <v>1</v>
      </c>
      <c r="K94" s="67">
        <v>971.19</v>
      </c>
      <c r="L94" s="67">
        <f t="shared" si="12"/>
        <v>971.19</v>
      </c>
      <c r="M94" s="76" t="s">
        <v>233</v>
      </c>
      <c r="N94" s="69" t="s">
        <v>206</v>
      </c>
      <c r="O94" s="5"/>
    </row>
    <row r="95" spans="1:15" ht="48.75" customHeight="1">
      <c r="A95" s="526"/>
      <c r="B95" s="444">
        <v>76</v>
      </c>
      <c r="C95" s="70">
        <v>44550</v>
      </c>
      <c r="D95" s="70">
        <v>44547</v>
      </c>
      <c r="E95" s="66" t="s">
        <v>17</v>
      </c>
      <c r="F95" s="66">
        <v>1</v>
      </c>
      <c r="G95" s="119">
        <v>21776</v>
      </c>
      <c r="H95" s="65" t="s">
        <v>257</v>
      </c>
      <c r="I95" s="65" t="s">
        <v>258</v>
      </c>
      <c r="J95" s="66">
        <v>1</v>
      </c>
      <c r="K95" s="67">
        <v>971.19</v>
      </c>
      <c r="L95" s="67">
        <f t="shared" si="12"/>
        <v>971.19</v>
      </c>
      <c r="M95" s="76" t="s">
        <v>263</v>
      </c>
      <c r="N95" s="69" t="s">
        <v>206</v>
      </c>
      <c r="O95" s="5"/>
    </row>
    <row r="96" spans="1:15" ht="48.75" customHeight="1">
      <c r="A96" s="526"/>
      <c r="B96" s="444">
        <v>77</v>
      </c>
      <c r="C96" s="70">
        <v>44550</v>
      </c>
      <c r="D96" s="70">
        <v>44547</v>
      </c>
      <c r="E96" s="66" t="s">
        <v>17</v>
      </c>
      <c r="F96" s="66">
        <v>1</v>
      </c>
      <c r="G96" s="119">
        <v>21776</v>
      </c>
      <c r="H96" s="65" t="s">
        <v>257</v>
      </c>
      <c r="I96" s="65" t="s">
        <v>258</v>
      </c>
      <c r="J96" s="66">
        <v>1</v>
      </c>
      <c r="K96" s="67">
        <v>971.19</v>
      </c>
      <c r="L96" s="67">
        <f t="shared" si="12"/>
        <v>971.19</v>
      </c>
      <c r="M96" s="76" t="s">
        <v>196</v>
      </c>
      <c r="N96" s="69" t="s">
        <v>206</v>
      </c>
      <c r="O96" s="5"/>
    </row>
    <row r="97" spans="1:15" ht="48.75" customHeight="1" thickBot="1">
      <c r="A97" s="526"/>
      <c r="B97" s="380">
        <v>78</v>
      </c>
      <c r="C97" s="111">
        <v>44550</v>
      </c>
      <c r="D97" s="111">
        <v>44547</v>
      </c>
      <c r="E97" s="82" t="s">
        <v>17</v>
      </c>
      <c r="F97" s="82">
        <v>1</v>
      </c>
      <c r="G97" s="112">
        <v>21776</v>
      </c>
      <c r="H97" s="83" t="s">
        <v>257</v>
      </c>
      <c r="I97" s="83" t="s">
        <v>258</v>
      </c>
      <c r="J97" s="82">
        <v>1</v>
      </c>
      <c r="K97" s="184">
        <v>971.19</v>
      </c>
      <c r="L97" s="184">
        <f t="shared" si="12"/>
        <v>971.19</v>
      </c>
      <c r="M97" s="180" t="s">
        <v>264</v>
      </c>
      <c r="N97" s="113" t="s">
        <v>206</v>
      </c>
      <c r="O97" s="5"/>
    </row>
    <row r="98" spans="1:15" ht="48.75" customHeight="1" thickBot="1">
      <c r="A98" s="390">
        <v>2022</v>
      </c>
      <c r="B98" s="169">
        <v>79</v>
      </c>
      <c r="C98" s="93">
        <v>44569</v>
      </c>
      <c r="D98" s="93">
        <v>44547</v>
      </c>
      <c r="E98" s="89" t="s">
        <v>17</v>
      </c>
      <c r="F98" s="89">
        <v>1</v>
      </c>
      <c r="G98" s="126">
        <v>18772</v>
      </c>
      <c r="H98" s="88" t="s">
        <v>259</v>
      </c>
      <c r="I98" s="88" t="s">
        <v>260</v>
      </c>
      <c r="J98" s="89">
        <v>1</v>
      </c>
      <c r="K98" s="90">
        <v>939</v>
      </c>
      <c r="L98" s="90">
        <f>K98*J98</f>
        <v>939</v>
      </c>
      <c r="M98" s="91" t="s">
        <v>141</v>
      </c>
      <c r="N98" s="583" t="s">
        <v>206</v>
      </c>
      <c r="O98" s="11"/>
    </row>
    <row r="99" spans="1:15" ht="48.75" customHeight="1">
      <c r="A99" s="520">
        <v>2023</v>
      </c>
      <c r="B99" s="584">
        <v>72</v>
      </c>
      <c r="C99" s="511">
        <v>44974</v>
      </c>
      <c r="D99" s="117">
        <v>44974</v>
      </c>
      <c r="E99" s="74" t="s">
        <v>17</v>
      </c>
      <c r="F99" s="50">
        <v>1</v>
      </c>
      <c r="G99" s="585">
        <v>32068</v>
      </c>
      <c r="H99" s="49" t="s">
        <v>257</v>
      </c>
      <c r="I99" s="49" t="s">
        <v>258</v>
      </c>
      <c r="J99" s="74">
        <v>1</v>
      </c>
      <c r="K99" s="51">
        <v>938.21</v>
      </c>
      <c r="L99" s="75">
        <f>K99*J99</f>
        <v>938.21</v>
      </c>
      <c r="M99" s="62" t="s">
        <v>196</v>
      </c>
      <c r="N99" s="63" t="s">
        <v>206</v>
      </c>
      <c r="O99" s="5"/>
    </row>
    <row r="100" spans="1:15" ht="47.25" customHeight="1" thickBot="1">
      <c r="A100" s="521"/>
      <c r="B100" s="226">
        <v>80</v>
      </c>
      <c r="C100" s="78">
        <v>44974</v>
      </c>
      <c r="D100" s="86">
        <v>44974</v>
      </c>
      <c r="E100" s="105" t="s">
        <v>17</v>
      </c>
      <c r="F100" s="123">
        <v>1</v>
      </c>
      <c r="G100" s="581">
        <v>32068</v>
      </c>
      <c r="H100" s="107" t="s">
        <v>257</v>
      </c>
      <c r="I100" s="582" t="s">
        <v>258</v>
      </c>
      <c r="J100" s="105">
        <v>1</v>
      </c>
      <c r="K100" s="100">
        <v>938.21</v>
      </c>
      <c r="L100" s="108">
        <f>K100*J100</f>
        <v>938.21</v>
      </c>
      <c r="M100" s="101" t="s">
        <v>196</v>
      </c>
      <c r="N100" s="84" t="s">
        <v>206</v>
      </c>
      <c r="O100" s="5"/>
    </row>
    <row r="101" spans="1:14" ht="15" customHeight="1" thickBot="1">
      <c r="A101" s="517" t="s">
        <v>5</v>
      </c>
      <c r="B101" s="518"/>
      <c r="C101" s="518"/>
      <c r="D101" s="518"/>
      <c r="E101" s="518"/>
      <c r="F101" s="518"/>
      <c r="G101" s="518"/>
      <c r="H101" s="518"/>
      <c r="I101" s="518"/>
      <c r="J101" s="519"/>
      <c r="K101" s="171">
        <f>SUM(K13:K100)</f>
        <v>40758.100000000006</v>
      </c>
      <c r="L101" s="171">
        <f>SUM(L13:L100)</f>
        <v>42755.80000000001</v>
      </c>
      <c r="M101" s="172"/>
      <c r="N101" s="173"/>
    </row>
    <row r="102" spans="1:14" ht="14.25">
      <c r="A102" s="136"/>
      <c r="B102" s="136"/>
      <c r="C102" s="188"/>
      <c r="D102" s="188"/>
      <c r="E102" s="188"/>
      <c r="F102" s="188"/>
      <c r="G102" s="188"/>
      <c r="H102" s="188"/>
      <c r="I102" s="188"/>
      <c r="J102" s="189"/>
      <c r="K102" s="188"/>
      <c r="L102" s="188"/>
      <c r="M102" s="175"/>
      <c r="N102" s="136"/>
    </row>
    <row r="103" spans="1:14" ht="14.25">
      <c r="A103" s="136"/>
      <c r="B103" s="136"/>
      <c r="C103" s="188"/>
      <c r="D103" s="188"/>
      <c r="E103" s="188"/>
      <c r="F103" s="188"/>
      <c r="G103" s="188"/>
      <c r="H103" s="188"/>
      <c r="I103" s="188"/>
      <c r="J103" s="189"/>
      <c r="K103" s="188"/>
      <c r="L103" s="188"/>
      <c r="M103" s="175"/>
      <c r="N103" s="136"/>
    </row>
    <row r="104" spans="1:14" ht="14.25">
      <c r="A104" s="140"/>
      <c r="B104" s="136" t="s">
        <v>161</v>
      </c>
      <c r="C104" s="188"/>
      <c r="D104" s="188"/>
      <c r="E104" s="188"/>
      <c r="F104" s="188"/>
      <c r="G104" s="188"/>
      <c r="H104" s="188"/>
      <c r="I104" s="188"/>
      <c r="J104" s="189"/>
      <c r="K104" s="188"/>
      <c r="L104" s="188"/>
      <c r="M104" s="175"/>
      <c r="N104" s="136"/>
    </row>
    <row r="105" spans="1:14" ht="14.25">
      <c r="A105" s="148"/>
      <c r="B105" s="136" t="s">
        <v>228</v>
      </c>
      <c r="C105" s="188"/>
      <c r="D105" s="188"/>
      <c r="E105" s="188"/>
      <c r="F105" s="188"/>
      <c r="G105" s="188"/>
      <c r="H105" s="188"/>
      <c r="I105" s="188"/>
      <c r="J105" s="189"/>
      <c r="K105" s="188"/>
      <c r="L105" s="188"/>
      <c r="M105" s="175"/>
      <c r="N105" s="136"/>
    </row>
    <row r="106" spans="1:12" ht="14.25">
      <c r="A106" s="323"/>
      <c r="B106" s="136" t="s">
        <v>261</v>
      </c>
      <c r="C106" s="3"/>
      <c r="D106" s="3"/>
      <c r="E106" s="3"/>
      <c r="F106" s="3"/>
      <c r="G106" s="3"/>
      <c r="H106" s="3"/>
      <c r="I106" s="3"/>
      <c r="J106" s="4"/>
      <c r="K106" s="3"/>
      <c r="L106" s="3"/>
    </row>
    <row r="107" spans="1:12" ht="15">
      <c r="A107" s="8"/>
      <c r="C107" s="3"/>
      <c r="D107" s="3"/>
      <c r="E107" s="3"/>
      <c r="F107" s="3"/>
      <c r="G107" s="3"/>
      <c r="H107" s="3"/>
      <c r="I107" s="3"/>
      <c r="J107" s="4"/>
      <c r="K107" s="3"/>
      <c r="L107" s="3"/>
    </row>
    <row r="108" spans="1:12" ht="13.5">
      <c r="A108" s="1" t="s">
        <v>272</v>
      </c>
      <c r="C108" s="3"/>
      <c r="D108" s="3"/>
      <c r="E108" s="3"/>
      <c r="F108" s="3"/>
      <c r="G108" s="3"/>
      <c r="H108" s="3"/>
      <c r="I108" s="3"/>
      <c r="J108" s="4"/>
      <c r="K108" s="3"/>
      <c r="L108" s="3"/>
    </row>
    <row r="109" spans="1:12" ht="13.5">
      <c r="A109" s="524" t="s">
        <v>273</v>
      </c>
      <c r="B109" s="524"/>
      <c r="C109" s="524"/>
      <c r="D109" s="9"/>
      <c r="E109" s="3"/>
      <c r="F109" s="3"/>
      <c r="G109" s="3"/>
      <c r="H109" s="3"/>
      <c r="I109" s="3"/>
      <c r="J109" s="4"/>
      <c r="K109" s="3"/>
      <c r="L109" s="3"/>
    </row>
    <row r="110" spans="1:12" ht="13.5">
      <c r="A110" s="525"/>
      <c r="B110" s="525"/>
      <c r="C110" s="525"/>
      <c r="D110" s="10"/>
      <c r="E110" s="3"/>
      <c r="F110" s="3"/>
      <c r="G110" s="3"/>
      <c r="H110" s="3"/>
      <c r="I110" s="3"/>
      <c r="J110" s="4"/>
      <c r="K110" s="3"/>
      <c r="L110" s="3"/>
    </row>
    <row r="111" spans="1:12" ht="13.5">
      <c r="A111" s="516"/>
      <c r="B111" s="516"/>
      <c r="C111" s="516"/>
      <c r="D111" s="7"/>
      <c r="E111" s="3"/>
      <c r="F111" s="3"/>
      <c r="G111" s="3"/>
      <c r="H111" s="3"/>
      <c r="I111" s="3"/>
      <c r="J111" s="4"/>
      <c r="K111" s="3"/>
      <c r="L111" s="3"/>
    </row>
    <row r="112" spans="3:12" ht="13.5">
      <c r="C112" s="3"/>
      <c r="D112" s="3"/>
      <c r="E112" s="3"/>
      <c r="F112" s="3"/>
      <c r="G112" s="3"/>
      <c r="H112" s="3"/>
      <c r="I112" s="3"/>
      <c r="J112" s="4"/>
      <c r="K112" s="3"/>
      <c r="L112" s="3"/>
    </row>
    <row r="113" spans="3:12" ht="13.5">
      <c r="C113" s="3"/>
      <c r="D113" s="3"/>
      <c r="E113" s="3"/>
      <c r="F113" s="3"/>
      <c r="G113" s="3"/>
      <c r="H113" s="3"/>
      <c r="I113" s="3"/>
      <c r="J113" s="4"/>
      <c r="K113" s="3"/>
      <c r="L113" s="3"/>
    </row>
    <row r="114" spans="3:12" ht="13.5">
      <c r="C114" s="3"/>
      <c r="D114" s="3"/>
      <c r="E114" s="3"/>
      <c r="F114" s="3"/>
      <c r="G114" s="3"/>
      <c r="H114" s="3"/>
      <c r="I114" s="3"/>
      <c r="J114" s="4"/>
      <c r="K114" s="3"/>
      <c r="L114" s="3"/>
    </row>
    <row r="115" spans="3:12" ht="13.5">
      <c r="C115" s="3"/>
      <c r="D115" s="3"/>
      <c r="E115" s="3"/>
      <c r="F115" s="3"/>
      <c r="G115" s="3"/>
      <c r="H115" s="3"/>
      <c r="I115" s="3"/>
      <c r="J115" s="4"/>
      <c r="K115" s="3"/>
      <c r="L115" s="3"/>
    </row>
    <row r="116" spans="3:12" ht="13.5">
      <c r="C116" s="3"/>
      <c r="D116" s="3"/>
      <c r="E116" s="3"/>
      <c r="F116" s="3"/>
      <c r="G116" s="3"/>
      <c r="H116" s="3"/>
      <c r="I116" s="3"/>
      <c r="J116" s="4"/>
      <c r="K116" s="3"/>
      <c r="L116" s="3"/>
    </row>
    <row r="117" spans="3:12" ht="13.5">
      <c r="C117" s="3"/>
      <c r="D117" s="3"/>
      <c r="E117" s="3"/>
      <c r="F117" s="3"/>
      <c r="G117" s="3"/>
      <c r="H117" s="3"/>
      <c r="I117" s="3"/>
      <c r="J117" s="4"/>
      <c r="K117" s="3"/>
      <c r="L117" s="3"/>
    </row>
    <row r="118" spans="3:12" ht="13.5">
      <c r="C118" s="3"/>
      <c r="D118" s="3"/>
      <c r="E118" s="3"/>
      <c r="F118" s="3"/>
      <c r="G118" s="3"/>
      <c r="H118" s="3"/>
      <c r="I118" s="3"/>
      <c r="J118" s="4"/>
      <c r="K118" s="3"/>
      <c r="L118" s="3"/>
    </row>
    <row r="119" spans="3:12" ht="13.5">
      <c r="C119" s="3"/>
      <c r="D119" s="3"/>
      <c r="E119" s="3"/>
      <c r="F119" s="3"/>
      <c r="G119" s="3"/>
      <c r="H119" s="3"/>
      <c r="I119" s="3"/>
      <c r="J119" s="4"/>
      <c r="K119" s="3"/>
      <c r="L119" s="3"/>
    </row>
    <row r="120" spans="3:12" ht="13.5">
      <c r="C120" s="3"/>
      <c r="D120" s="3"/>
      <c r="E120" s="3"/>
      <c r="F120" s="3"/>
      <c r="G120" s="3"/>
      <c r="H120" s="3"/>
      <c r="I120" s="3"/>
      <c r="J120" s="4"/>
      <c r="K120" s="3"/>
      <c r="L120" s="3"/>
    </row>
    <row r="121" spans="3:12" ht="13.5">
      <c r="C121" s="3"/>
      <c r="D121" s="3"/>
      <c r="E121" s="3"/>
      <c r="F121" s="3"/>
      <c r="G121" s="3"/>
      <c r="H121" s="3"/>
      <c r="I121" s="3"/>
      <c r="J121" s="4"/>
      <c r="K121" s="3"/>
      <c r="L121" s="3"/>
    </row>
    <row r="122" spans="3:12" ht="13.5">
      <c r="C122" s="3"/>
      <c r="D122" s="3"/>
      <c r="E122" s="3"/>
      <c r="F122" s="3"/>
      <c r="G122" s="3"/>
      <c r="H122" s="3"/>
      <c r="I122" s="3"/>
      <c r="J122" s="4"/>
      <c r="K122" s="3"/>
      <c r="L122" s="3"/>
    </row>
    <row r="123" spans="3:12" ht="13.5">
      <c r="C123" s="3"/>
      <c r="D123" s="3"/>
      <c r="E123" s="3"/>
      <c r="F123" s="3"/>
      <c r="G123" s="3"/>
      <c r="H123" s="3"/>
      <c r="I123" s="3"/>
      <c r="J123" s="4"/>
      <c r="K123" s="3"/>
      <c r="L123" s="3"/>
    </row>
    <row r="124" spans="3:12" ht="13.5">
      <c r="C124" s="3"/>
      <c r="D124" s="3"/>
      <c r="E124" s="3"/>
      <c r="F124" s="3"/>
      <c r="G124" s="3"/>
      <c r="H124" s="3"/>
      <c r="I124" s="3"/>
      <c r="J124" s="4"/>
      <c r="K124" s="3"/>
      <c r="L124" s="3"/>
    </row>
    <row r="125" spans="3:12" ht="13.5">
      <c r="C125" s="3"/>
      <c r="D125" s="3"/>
      <c r="E125" s="3"/>
      <c r="F125" s="3"/>
      <c r="G125" s="3"/>
      <c r="H125" s="3"/>
      <c r="I125" s="3"/>
      <c r="J125" s="4"/>
      <c r="K125" s="3"/>
      <c r="L125" s="3"/>
    </row>
    <row r="126" spans="3:12" ht="13.5">
      <c r="C126" s="3"/>
      <c r="D126" s="3"/>
      <c r="E126" s="3"/>
      <c r="F126" s="3"/>
      <c r="G126" s="3"/>
      <c r="H126" s="3"/>
      <c r="I126" s="3"/>
      <c r="J126" s="4"/>
      <c r="K126" s="3"/>
      <c r="L126" s="3"/>
    </row>
    <row r="127" spans="3:12" ht="13.5">
      <c r="C127" s="3"/>
      <c r="D127" s="3"/>
      <c r="E127" s="3"/>
      <c r="F127" s="3"/>
      <c r="G127" s="3"/>
      <c r="H127" s="3"/>
      <c r="I127" s="3"/>
      <c r="J127" s="4"/>
      <c r="K127" s="3"/>
      <c r="L127" s="3"/>
    </row>
    <row r="128" spans="3:12" ht="13.5">
      <c r="C128" s="3"/>
      <c r="D128" s="3"/>
      <c r="E128" s="3"/>
      <c r="F128" s="3"/>
      <c r="G128" s="3"/>
      <c r="H128" s="3"/>
      <c r="I128" s="3"/>
      <c r="J128" s="4"/>
      <c r="K128" s="3"/>
      <c r="L128" s="3"/>
    </row>
    <row r="129" spans="3:12" ht="13.5">
      <c r="C129" s="3"/>
      <c r="D129" s="3"/>
      <c r="E129" s="3"/>
      <c r="F129" s="3"/>
      <c r="G129" s="3"/>
      <c r="H129" s="3"/>
      <c r="I129" s="3"/>
      <c r="J129" s="4"/>
      <c r="K129" s="3"/>
      <c r="L129" s="3"/>
    </row>
    <row r="130" spans="3:12" ht="13.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3.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3.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3.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3.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3.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3.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3.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3.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3.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3.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3.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3.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3.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3.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3.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3.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3.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3.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3.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3.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3.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3.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3.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3.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3.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3.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3.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3.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3.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3.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3.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3.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3.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3.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3.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3.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3.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3.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3.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3.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3.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3.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3.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3.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3.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3.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3.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3.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3.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3.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3.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3.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3.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3.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3.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3.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3.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3.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3.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3.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3.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3.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3.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3.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3.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3.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3.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3.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3.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3.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3.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3.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3.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3.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3.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3.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3.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3.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3.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3.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3.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3.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3.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3.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3.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3.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3.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3.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3.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3.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3.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3.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3.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3.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3.5">
      <c r="C225" s="5"/>
      <c r="D225" s="5"/>
      <c r="E225" s="5"/>
      <c r="F225" s="5"/>
      <c r="G225" s="5"/>
      <c r="H225" s="5"/>
      <c r="I225" s="5"/>
      <c r="J225" s="6"/>
      <c r="K225" s="5"/>
      <c r="L225" s="5"/>
    </row>
    <row r="226" spans="3:12" ht="13.5">
      <c r="C226" s="5"/>
      <c r="D226" s="5"/>
      <c r="E226" s="5"/>
      <c r="F226" s="5"/>
      <c r="G226" s="5"/>
      <c r="H226" s="5"/>
      <c r="I226" s="5"/>
      <c r="J226" s="6"/>
      <c r="K226" s="5"/>
      <c r="L226" s="5"/>
    </row>
    <row r="227" spans="3:12" ht="13.5">
      <c r="C227" s="5"/>
      <c r="D227" s="5"/>
      <c r="E227" s="5"/>
      <c r="F227" s="5"/>
      <c r="G227" s="5"/>
      <c r="H227" s="5"/>
      <c r="I227" s="5"/>
      <c r="J227" s="6"/>
      <c r="K227" s="5"/>
      <c r="L227" s="5"/>
    </row>
    <row r="228" spans="3:12" ht="13.5">
      <c r="C228" s="5"/>
      <c r="D228" s="5"/>
      <c r="E228" s="5"/>
      <c r="F228" s="5"/>
      <c r="G228" s="5"/>
      <c r="H228" s="5"/>
      <c r="I228" s="5"/>
      <c r="J228" s="6"/>
      <c r="K228" s="5"/>
      <c r="L228" s="5"/>
    </row>
    <row r="229" spans="3:12" ht="13.5">
      <c r="C229" s="5"/>
      <c r="D229" s="5"/>
      <c r="E229" s="5"/>
      <c r="F229" s="5"/>
      <c r="G229" s="5"/>
      <c r="H229" s="5"/>
      <c r="I229" s="5"/>
      <c r="J229" s="6"/>
      <c r="K229" s="5"/>
      <c r="L229" s="5"/>
    </row>
    <row r="230" spans="3:12" ht="13.5">
      <c r="C230" s="5"/>
      <c r="D230" s="5"/>
      <c r="E230" s="5"/>
      <c r="F230" s="5"/>
      <c r="G230" s="5"/>
      <c r="H230" s="5"/>
      <c r="I230" s="5"/>
      <c r="J230" s="6"/>
      <c r="K230" s="5"/>
      <c r="L230" s="5"/>
    </row>
    <row r="231" spans="3:12" ht="13.5">
      <c r="C231" s="5"/>
      <c r="D231" s="5"/>
      <c r="E231" s="5"/>
      <c r="F231" s="5"/>
      <c r="G231" s="5"/>
      <c r="H231" s="5"/>
      <c r="I231" s="5"/>
      <c r="J231" s="6"/>
      <c r="K231" s="5"/>
      <c r="L231" s="5"/>
    </row>
    <row r="232" spans="3:12" ht="13.5">
      <c r="C232" s="5"/>
      <c r="D232" s="5"/>
      <c r="E232" s="5"/>
      <c r="F232" s="5"/>
      <c r="G232" s="5"/>
      <c r="H232" s="5"/>
      <c r="I232" s="5"/>
      <c r="J232" s="6"/>
      <c r="K232" s="5"/>
      <c r="L232" s="5"/>
    </row>
    <row r="233" spans="3:12" ht="13.5">
      <c r="C233" s="5"/>
      <c r="D233" s="5"/>
      <c r="E233" s="5"/>
      <c r="F233" s="5"/>
      <c r="G233" s="5"/>
      <c r="H233" s="5"/>
      <c r="I233" s="5"/>
      <c r="J233" s="6"/>
      <c r="K233" s="5"/>
      <c r="L233" s="5"/>
    </row>
    <row r="234" spans="3:12" ht="13.5">
      <c r="C234" s="5"/>
      <c r="D234" s="5"/>
      <c r="E234" s="5"/>
      <c r="F234" s="5"/>
      <c r="G234" s="5"/>
      <c r="H234" s="5"/>
      <c r="I234" s="5"/>
      <c r="J234" s="6"/>
      <c r="K234" s="5"/>
      <c r="L234" s="5"/>
    </row>
    <row r="235" spans="3:12" ht="13.5">
      <c r="C235" s="5"/>
      <c r="D235" s="5"/>
      <c r="E235" s="5"/>
      <c r="F235" s="5"/>
      <c r="G235" s="5"/>
      <c r="H235" s="5"/>
      <c r="I235" s="5"/>
      <c r="J235" s="6"/>
      <c r="K235" s="5"/>
      <c r="L235" s="5"/>
    </row>
    <row r="236" spans="3:12" ht="13.5">
      <c r="C236" s="5"/>
      <c r="D236" s="5"/>
      <c r="E236" s="5"/>
      <c r="F236" s="5"/>
      <c r="G236" s="5"/>
      <c r="H236" s="5"/>
      <c r="I236" s="5"/>
      <c r="J236" s="6"/>
      <c r="K236" s="5"/>
      <c r="L236" s="5"/>
    </row>
    <row r="237" spans="3:12" ht="13.5">
      <c r="C237" s="5"/>
      <c r="D237" s="5"/>
      <c r="E237" s="5"/>
      <c r="F237" s="5"/>
      <c r="G237" s="5"/>
      <c r="H237" s="5"/>
      <c r="I237" s="5"/>
      <c r="J237" s="6"/>
      <c r="K237" s="5"/>
      <c r="L237" s="5"/>
    </row>
    <row r="238" spans="3:12" ht="13.5">
      <c r="C238" s="5"/>
      <c r="D238" s="5"/>
      <c r="E238" s="5"/>
      <c r="F238" s="5"/>
      <c r="G238" s="5"/>
      <c r="H238" s="5"/>
      <c r="I238" s="5"/>
      <c r="J238" s="6"/>
      <c r="K238" s="5"/>
      <c r="L238" s="5"/>
    </row>
    <row r="239" spans="3:12" ht="13.5">
      <c r="C239" s="5"/>
      <c r="D239" s="5"/>
      <c r="E239" s="5"/>
      <c r="F239" s="5"/>
      <c r="G239" s="5"/>
      <c r="H239" s="5"/>
      <c r="I239" s="5"/>
      <c r="J239" s="6"/>
      <c r="K239" s="5"/>
      <c r="L239" s="5"/>
    </row>
    <row r="240" spans="3:12" ht="13.5">
      <c r="C240" s="5"/>
      <c r="D240" s="5"/>
      <c r="E240" s="5"/>
      <c r="F240" s="5"/>
      <c r="G240" s="5"/>
      <c r="H240" s="5"/>
      <c r="I240" s="5"/>
      <c r="J240" s="6"/>
      <c r="K240" s="5"/>
      <c r="L240" s="5"/>
    </row>
    <row r="241" spans="3:12" ht="13.5">
      <c r="C241" s="5"/>
      <c r="D241" s="5"/>
      <c r="E241" s="5"/>
      <c r="F241" s="5"/>
      <c r="G241" s="5"/>
      <c r="H241" s="5"/>
      <c r="I241" s="5"/>
      <c r="J241" s="6"/>
      <c r="K241" s="5"/>
      <c r="L241" s="5"/>
    </row>
    <row r="242" spans="3:12" ht="13.5">
      <c r="C242" s="5"/>
      <c r="D242" s="5"/>
      <c r="E242" s="5"/>
      <c r="F242" s="5"/>
      <c r="G242" s="5"/>
      <c r="H242" s="5"/>
      <c r="I242" s="5"/>
      <c r="J242" s="6"/>
      <c r="K242" s="5"/>
      <c r="L242" s="5"/>
    </row>
    <row r="243" spans="3:12" ht="13.5">
      <c r="C243" s="5"/>
      <c r="D243" s="5"/>
      <c r="E243" s="5"/>
      <c r="F243" s="5"/>
      <c r="G243" s="5"/>
      <c r="H243" s="5"/>
      <c r="I243" s="5"/>
      <c r="J243" s="6"/>
      <c r="K243" s="5"/>
      <c r="L243" s="5"/>
    </row>
    <row r="244" spans="3:12" ht="13.5">
      <c r="C244" s="5"/>
      <c r="D244" s="5"/>
      <c r="E244" s="5"/>
      <c r="F244" s="5"/>
      <c r="G244" s="5"/>
      <c r="H244" s="5"/>
      <c r="I244" s="5"/>
      <c r="J244" s="6"/>
      <c r="K244" s="5"/>
      <c r="L244" s="5"/>
    </row>
    <row r="245" spans="3:12" ht="13.5">
      <c r="C245" s="5"/>
      <c r="D245" s="5"/>
      <c r="E245" s="5"/>
      <c r="F245" s="5"/>
      <c r="G245" s="5"/>
      <c r="H245" s="5"/>
      <c r="I245" s="5"/>
      <c r="J245" s="6"/>
      <c r="K245" s="5"/>
      <c r="L245" s="5"/>
    </row>
    <row r="246" spans="3:12" ht="13.5">
      <c r="C246" s="5"/>
      <c r="D246" s="5"/>
      <c r="E246" s="5"/>
      <c r="F246" s="5"/>
      <c r="G246" s="5"/>
      <c r="H246" s="5"/>
      <c r="I246" s="5"/>
      <c r="J246" s="6"/>
      <c r="K246" s="5"/>
      <c r="L246" s="5"/>
    </row>
    <row r="247" spans="3:12" ht="13.5">
      <c r="C247" s="5"/>
      <c r="D247" s="5"/>
      <c r="E247" s="5"/>
      <c r="F247" s="5"/>
      <c r="G247" s="5"/>
      <c r="H247" s="5"/>
      <c r="I247" s="5"/>
      <c r="J247" s="6"/>
      <c r="K247" s="5"/>
      <c r="L247" s="5"/>
    </row>
    <row r="248" spans="3:12" ht="13.5">
      <c r="C248" s="5"/>
      <c r="D248" s="5"/>
      <c r="E248" s="5"/>
      <c r="F248" s="5"/>
      <c r="G248" s="5"/>
      <c r="H248" s="5"/>
      <c r="I248" s="5"/>
      <c r="J248" s="6"/>
      <c r="K248" s="5"/>
      <c r="L248" s="5"/>
    </row>
    <row r="249" spans="3:12" ht="13.5">
      <c r="C249" s="5"/>
      <c r="D249" s="5"/>
      <c r="E249" s="5"/>
      <c r="F249" s="5"/>
      <c r="G249" s="5"/>
      <c r="H249" s="5"/>
      <c r="I249" s="5"/>
      <c r="J249" s="6"/>
      <c r="K249" s="5"/>
      <c r="L249" s="5"/>
    </row>
    <row r="250" spans="3:12" ht="13.5">
      <c r="C250" s="5"/>
      <c r="D250" s="5"/>
      <c r="E250" s="5"/>
      <c r="F250" s="5"/>
      <c r="G250" s="5"/>
      <c r="H250" s="5"/>
      <c r="I250" s="5"/>
      <c r="J250" s="6"/>
      <c r="K250" s="5"/>
      <c r="L250" s="5"/>
    </row>
    <row r="251" spans="3:12" ht="13.5">
      <c r="C251" s="5"/>
      <c r="D251" s="5"/>
      <c r="E251" s="5"/>
      <c r="F251" s="5"/>
      <c r="G251" s="5"/>
      <c r="H251" s="5"/>
      <c r="I251" s="5"/>
      <c r="J251" s="6"/>
      <c r="K251" s="5"/>
      <c r="L251" s="5"/>
    </row>
    <row r="252" spans="3:12" ht="13.5">
      <c r="C252" s="5"/>
      <c r="D252" s="5"/>
      <c r="E252" s="5"/>
      <c r="F252" s="5"/>
      <c r="G252" s="5"/>
      <c r="H252" s="5"/>
      <c r="I252" s="5"/>
      <c r="J252" s="6"/>
      <c r="K252" s="5"/>
      <c r="L252" s="5"/>
    </row>
    <row r="253" spans="3:12" ht="13.5">
      <c r="C253" s="5"/>
      <c r="D253" s="5"/>
      <c r="E253" s="5"/>
      <c r="F253" s="5"/>
      <c r="G253" s="5"/>
      <c r="H253" s="5"/>
      <c r="I253" s="5"/>
      <c r="J253" s="6"/>
      <c r="K253" s="5"/>
      <c r="L253" s="5"/>
    </row>
    <row r="254" spans="3:12" ht="13.5">
      <c r="C254" s="5"/>
      <c r="D254" s="5"/>
      <c r="E254" s="5"/>
      <c r="F254" s="5"/>
      <c r="G254" s="5"/>
      <c r="H254" s="5"/>
      <c r="I254" s="5"/>
      <c r="J254" s="6"/>
      <c r="K254" s="5"/>
      <c r="L254" s="5"/>
    </row>
    <row r="255" spans="3:12" ht="13.5">
      <c r="C255" s="5"/>
      <c r="D255" s="5"/>
      <c r="E255" s="5"/>
      <c r="F255" s="5"/>
      <c r="G255" s="5"/>
      <c r="H255" s="5"/>
      <c r="I255" s="5"/>
      <c r="J255" s="6"/>
      <c r="K255" s="5"/>
      <c r="L255" s="5"/>
    </row>
    <row r="256" spans="3:12" ht="13.5">
      <c r="C256" s="5"/>
      <c r="D256" s="5"/>
      <c r="E256" s="5"/>
      <c r="F256" s="5"/>
      <c r="G256" s="5"/>
      <c r="H256" s="5"/>
      <c r="I256" s="5"/>
      <c r="J256" s="6"/>
      <c r="K256" s="5"/>
      <c r="L256" s="5"/>
    </row>
    <row r="257" spans="3:12" ht="13.5">
      <c r="C257" s="5"/>
      <c r="D257" s="5"/>
      <c r="E257" s="5"/>
      <c r="F257" s="5"/>
      <c r="G257" s="5"/>
      <c r="H257" s="5"/>
      <c r="I257" s="5"/>
      <c r="J257" s="6"/>
      <c r="K257" s="5"/>
      <c r="L257" s="5"/>
    </row>
    <row r="258" spans="3:12" ht="13.5">
      <c r="C258" s="5"/>
      <c r="D258" s="5"/>
      <c r="E258" s="5"/>
      <c r="F258" s="5"/>
      <c r="G258" s="5"/>
      <c r="H258" s="5"/>
      <c r="I258" s="5"/>
      <c r="J258" s="6"/>
      <c r="K258" s="5"/>
      <c r="L258" s="5"/>
    </row>
    <row r="259" spans="3:12" ht="13.5">
      <c r="C259" s="5"/>
      <c r="D259" s="5"/>
      <c r="E259" s="5"/>
      <c r="F259" s="5"/>
      <c r="G259" s="5"/>
      <c r="H259" s="5"/>
      <c r="I259" s="5"/>
      <c r="J259" s="6"/>
      <c r="K259" s="5"/>
      <c r="L259" s="5"/>
    </row>
    <row r="260" spans="3:12" ht="13.5">
      <c r="C260" s="5"/>
      <c r="D260" s="5"/>
      <c r="E260" s="5"/>
      <c r="F260" s="5"/>
      <c r="G260" s="5"/>
      <c r="H260" s="5"/>
      <c r="I260" s="5"/>
      <c r="J260" s="6"/>
      <c r="K260" s="5"/>
      <c r="L260" s="5"/>
    </row>
    <row r="261" spans="3:12" ht="13.5">
      <c r="C261" s="5"/>
      <c r="D261" s="5"/>
      <c r="E261" s="5"/>
      <c r="F261" s="5"/>
      <c r="G261" s="5"/>
      <c r="H261" s="5"/>
      <c r="I261" s="5"/>
      <c r="J261" s="6"/>
      <c r="K261" s="5"/>
      <c r="L261" s="5"/>
    </row>
    <row r="262" spans="3:12" ht="13.5">
      <c r="C262" s="5"/>
      <c r="D262" s="5"/>
      <c r="E262" s="5"/>
      <c r="F262" s="5"/>
      <c r="G262" s="5"/>
      <c r="H262" s="5"/>
      <c r="I262" s="5"/>
      <c r="J262" s="6"/>
      <c r="K262" s="5"/>
      <c r="L262" s="5"/>
    </row>
    <row r="263" spans="3:12" ht="13.5">
      <c r="C263" s="5"/>
      <c r="D263" s="5"/>
      <c r="E263" s="5"/>
      <c r="F263" s="5"/>
      <c r="G263" s="5"/>
      <c r="H263" s="5"/>
      <c r="I263" s="5"/>
      <c r="J263" s="6"/>
      <c r="K263" s="5"/>
      <c r="L263" s="5"/>
    </row>
    <row r="264" spans="3:12" ht="13.5">
      <c r="C264" s="5"/>
      <c r="D264" s="5"/>
      <c r="E264" s="5"/>
      <c r="F264" s="5"/>
      <c r="G264" s="5"/>
      <c r="H264" s="5"/>
      <c r="I264" s="5"/>
      <c r="J264" s="6"/>
      <c r="K264" s="5"/>
      <c r="L264" s="5"/>
    </row>
    <row r="265" spans="3:12" ht="13.5">
      <c r="C265" s="5"/>
      <c r="D265" s="5"/>
      <c r="E265" s="5"/>
      <c r="F265" s="5"/>
      <c r="G265" s="5"/>
      <c r="H265" s="5"/>
      <c r="I265" s="5"/>
      <c r="J265" s="6"/>
      <c r="K265" s="5"/>
      <c r="L265" s="5"/>
    </row>
    <row r="266" spans="3:12" ht="13.5">
      <c r="C266" s="5"/>
      <c r="D266" s="5"/>
      <c r="E266" s="5"/>
      <c r="F266" s="5"/>
      <c r="G266" s="5"/>
      <c r="H266" s="5"/>
      <c r="I266" s="5"/>
      <c r="J266" s="6"/>
      <c r="K266" s="5"/>
      <c r="L266" s="5"/>
    </row>
    <row r="267" spans="3:12" ht="13.5">
      <c r="C267" s="5"/>
      <c r="D267" s="5"/>
      <c r="E267" s="5"/>
      <c r="F267" s="5"/>
      <c r="G267" s="5"/>
      <c r="H267" s="5"/>
      <c r="I267" s="5"/>
      <c r="J267" s="6"/>
      <c r="K267" s="5"/>
      <c r="L267" s="5"/>
    </row>
    <row r="268" spans="3:12" ht="13.5">
      <c r="C268" s="5"/>
      <c r="D268" s="5"/>
      <c r="E268" s="5"/>
      <c r="F268" s="5"/>
      <c r="G268" s="5"/>
      <c r="H268" s="5"/>
      <c r="I268" s="5"/>
      <c r="J268" s="6"/>
      <c r="K268" s="5"/>
      <c r="L268" s="5"/>
    </row>
    <row r="269" spans="3:12" ht="13.5">
      <c r="C269" s="5"/>
      <c r="D269" s="5"/>
      <c r="E269" s="5"/>
      <c r="F269" s="5"/>
      <c r="G269" s="5"/>
      <c r="H269" s="5"/>
      <c r="I269" s="5"/>
      <c r="J269" s="6"/>
      <c r="K269" s="5"/>
      <c r="L269" s="5"/>
    </row>
    <row r="270" spans="3:12" ht="13.5">
      <c r="C270" s="5"/>
      <c r="D270" s="5"/>
      <c r="E270" s="5"/>
      <c r="F270" s="5"/>
      <c r="G270" s="5"/>
      <c r="H270" s="5"/>
      <c r="I270" s="5"/>
      <c r="J270" s="6"/>
      <c r="K270" s="5"/>
      <c r="L270" s="5"/>
    </row>
    <row r="271" spans="3:12" ht="13.5">
      <c r="C271" s="5"/>
      <c r="D271" s="5"/>
      <c r="E271" s="5"/>
      <c r="F271" s="5"/>
      <c r="G271" s="5"/>
      <c r="H271" s="5"/>
      <c r="I271" s="5"/>
      <c r="J271" s="6"/>
      <c r="K271" s="5"/>
      <c r="L271" s="5"/>
    </row>
    <row r="272" spans="3:12" ht="13.5">
      <c r="C272" s="5"/>
      <c r="D272" s="5"/>
      <c r="E272" s="5"/>
      <c r="F272" s="5"/>
      <c r="G272" s="5"/>
      <c r="H272" s="5"/>
      <c r="I272" s="5"/>
      <c r="J272" s="6"/>
      <c r="K272" s="5"/>
      <c r="L272" s="5"/>
    </row>
    <row r="273" spans="3:12" ht="13.5">
      <c r="C273" s="5"/>
      <c r="D273" s="5"/>
      <c r="E273" s="5"/>
      <c r="F273" s="5"/>
      <c r="G273" s="5"/>
      <c r="H273" s="5"/>
      <c r="I273" s="5"/>
      <c r="J273" s="6"/>
      <c r="K273" s="5"/>
      <c r="L273" s="5"/>
    </row>
    <row r="274" spans="3:12" ht="13.5">
      <c r="C274" s="5"/>
      <c r="D274" s="5"/>
      <c r="E274" s="5"/>
      <c r="F274" s="5"/>
      <c r="G274" s="5"/>
      <c r="H274" s="5"/>
      <c r="I274" s="5"/>
      <c r="J274" s="6"/>
      <c r="K274" s="5"/>
      <c r="L274" s="5"/>
    </row>
    <row r="275" spans="3:12" ht="13.5">
      <c r="C275" s="5"/>
      <c r="D275" s="5"/>
      <c r="E275" s="5"/>
      <c r="F275" s="5"/>
      <c r="G275" s="5"/>
      <c r="H275" s="5"/>
      <c r="I275" s="5"/>
      <c r="J275" s="6"/>
      <c r="K275" s="5"/>
      <c r="L275" s="5"/>
    </row>
    <row r="276" spans="3:12" ht="13.5">
      <c r="C276" s="5"/>
      <c r="D276" s="5"/>
      <c r="E276" s="5"/>
      <c r="F276" s="5"/>
      <c r="G276" s="5"/>
      <c r="H276" s="5"/>
      <c r="I276" s="5"/>
      <c r="J276" s="6"/>
      <c r="K276" s="5"/>
      <c r="L276" s="5"/>
    </row>
    <row r="277" spans="3:12" ht="13.5">
      <c r="C277" s="5"/>
      <c r="D277" s="5"/>
      <c r="E277" s="5"/>
      <c r="F277" s="5"/>
      <c r="G277" s="5"/>
      <c r="H277" s="5"/>
      <c r="I277" s="5"/>
      <c r="J277" s="6"/>
      <c r="K277" s="5"/>
      <c r="L277" s="5"/>
    </row>
    <row r="278" spans="3:12" ht="13.5">
      <c r="C278" s="5"/>
      <c r="D278" s="5"/>
      <c r="E278" s="5"/>
      <c r="F278" s="5"/>
      <c r="G278" s="5"/>
      <c r="H278" s="5"/>
      <c r="I278" s="5"/>
      <c r="J278" s="6"/>
      <c r="K278" s="5"/>
      <c r="L278" s="5"/>
    </row>
    <row r="279" spans="3:12" ht="13.5">
      <c r="C279" s="5"/>
      <c r="D279" s="5"/>
      <c r="E279" s="5"/>
      <c r="F279" s="5"/>
      <c r="G279" s="5"/>
      <c r="H279" s="5"/>
      <c r="I279" s="5"/>
      <c r="J279" s="6"/>
      <c r="K279" s="5"/>
      <c r="L279" s="5"/>
    </row>
    <row r="280" spans="3:12" ht="13.5">
      <c r="C280" s="5"/>
      <c r="D280" s="5"/>
      <c r="E280" s="5"/>
      <c r="F280" s="5"/>
      <c r="G280" s="5"/>
      <c r="H280" s="5"/>
      <c r="I280" s="5"/>
      <c r="J280" s="6"/>
      <c r="K280" s="5"/>
      <c r="L280" s="5"/>
    </row>
    <row r="281" spans="3:12" ht="13.5">
      <c r="C281" s="5"/>
      <c r="D281" s="5"/>
      <c r="E281" s="5"/>
      <c r="F281" s="5"/>
      <c r="G281" s="5"/>
      <c r="H281" s="5"/>
      <c r="I281" s="5"/>
      <c r="J281" s="6"/>
      <c r="K281" s="5"/>
      <c r="L281" s="5"/>
    </row>
    <row r="282" spans="3:12" ht="13.5">
      <c r="C282" s="5"/>
      <c r="D282" s="5"/>
      <c r="E282" s="5"/>
      <c r="F282" s="5"/>
      <c r="G282" s="5"/>
      <c r="H282" s="5"/>
      <c r="I282" s="5"/>
      <c r="J282" s="6"/>
      <c r="K282" s="5"/>
      <c r="L282" s="5"/>
    </row>
    <row r="283" spans="3:12" ht="13.5">
      <c r="C283" s="5"/>
      <c r="D283" s="5"/>
      <c r="E283" s="5"/>
      <c r="F283" s="5"/>
      <c r="G283" s="5"/>
      <c r="H283" s="5"/>
      <c r="I283" s="5"/>
      <c r="J283" s="6"/>
      <c r="K283" s="5"/>
      <c r="L283" s="5"/>
    </row>
    <row r="284" spans="3:12" ht="13.5">
      <c r="C284" s="5"/>
      <c r="D284" s="5"/>
      <c r="E284" s="5"/>
      <c r="F284" s="5"/>
      <c r="G284" s="5"/>
      <c r="H284" s="5"/>
      <c r="I284" s="5"/>
      <c r="J284" s="6"/>
      <c r="K284" s="5"/>
      <c r="L284" s="5"/>
    </row>
    <row r="285" spans="3:12" ht="13.5">
      <c r="C285" s="5"/>
      <c r="D285" s="5"/>
      <c r="E285" s="5"/>
      <c r="F285" s="5"/>
      <c r="G285" s="5"/>
      <c r="H285" s="5"/>
      <c r="I285" s="5"/>
      <c r="J285" s="6"/>
      <c r="K285" s="5"/>
      <c r="L285" s="5"/>
    </row>
    <row r="286" spans="3:12" ht="13.5">
      <c r="C286" s="5"/>
      <c r="D286" s="5"/>
      <c r="E286" s="5"/>
      <c r="F286" s="5"/>
      <c r="G286" s="5"/>
      <c r="H286" s="5"/>
      <c r="I286" s="5"/>
      <c r="J286" s="6"/>
      <c r="K286" s="5"/>
      <c r="L286" s="5"/>
    </row>
    <row r="287" spans="3:12" ht="13.5">
      <c r="C287" s="5"/>
      <c r="D287" s="5"/>
      <c r="E287" s="5"/>
      <c r="F287" s="5"/>
      <c r="G287" s="5"/>
      <c r="H287" s="5"/>
      <c r="I287" s="5"/>
      <c r="J287" s="6"/>
      <c r="K287" s="5"/>
      <c r="L287" s="5"/>
    </row>
    <row r="288" spans="3:12" ht="13.5">
      <c r="C288" s="5"/>
      <c r="D288" s="5"/>
      <c r="E288" s="5"/>
      <c r="F288" s="5"/>
      <c r="G288" s="5"/>
      <c r="H288" s="5"/>
      <c r="I288" s="5"/>
      <c r="J288" s="6"/>
      <c r="K288" s="5"/>
      <c r="L288" s="5"/>
    </row>
    <row r="289" spans="3:12" ht="13.5">
      <c r="C289" s="5"/>
      <c r="D289" s="5"/>
      <c r="E289" s="5"/>
      <c r="F289" s="5"/>
      <c r="G289" s="5"/>
      <c r="H289" s="5"/>
      <c r="I289" s="5"/>
      <c r="J289" s="6"/>
      <c r="K289" s="5"/>
      <c r="L289" s="5"/>
    </row>
    <row r="290" spans="3:12" ht="13.5">
      <c r="C290" s="5"/>
      <c r="D290" s="5"/>
      <c r="E290" s="5"/>
      <c r="F290" s="5"/>
      <c r="G290" s="5"/>
      <c r="H290" s="5"/>
      <c r="I290" s="5"/>
      <c r="J290" s="6"/>
      <c r="K290" s="5"/>
      <c r="L290" s="5"/>
    </row>
    <row r="291" spans="3:12" ht="13.5">
      <c r="C291" s="5"/>
      <c r="D291" s="5"/>
      <c r="E291" s="5"/>
      <c r="F291" s="5"/>
      <c r="G291" s="5"/>
      <c r="H291" s="5"/>
      <c r="I291" s="5"/>
      <c r="J291" s="6"/>
      <c r="K291" s="5"/>
      <c r="L291" s="5"/>
    </row>
    <row r="292" spans="3:12" ht="13.5">
      <c r="C292" s="5"/>
      <c r="D292" s="5"/>
      <c r="E292" s="5"/>
      <c r="F292" s="5"/>
      <c r="G292" s="5"/>
      <c r="H292" s="5"/>
      <c r="I292" s="5"/>
      <c r="J292" s="6"/>
      <c r="K292" s="5"/>
      <c r="L292" s="5"/>
    </row>
    <row r="293" spans="3:12" ht="13.5">
      <c r="C293" s="5"/>
      <c r="D293" s="5"/>
      <c r="E293" s="5"/>
      <c r="F293" s="5"/>
      <c r="G293" s="5"/>
      <c r="H293" s="5"/>
      <c r="I293" s="5"/>
      <c r="J293" s="6"/>
      <c r="K293" s="5"/>
      <c r="L293" s="5"/>
    </row>
    <row r="294" spans="3:12" ht="13.5">
      <c r="C294" s="5"/>
      <c r="D294" s="5"/>
      <c r="E294" s="5"/>
      <c r="F294" s="5"/>
      <c r="G294" s="5"/>
      <c r="H294" s="5"/>
      <c r="I294" s="5"/>
      <c r="J294" s="6"/>
      <c r="K294" s="5"/>
      <c r="L294" s="5"/>
    </row>
    <row r="295" spans="3:12" ht="13.5">
      <c r="C295" s="5"/>
      <c r="D295" s="5"/>
      <c r="E295" s="5"/>
      <c r="F295" s="5"/>
      <c r="G295" s="5"/>
      <c r="H295" s="5"/>
      <c r="I295" s="5"/>
      <c r="J295" s="6"/>
      <c r="K295" s="5"/>
      <c r="L295" s="5"/>
    </row>
    <row r="296" spans="3:12" ht="13.5">
      <c r="C296" s="5"/>
      <c r="D296" s="5"/>
      <c r="E296" s="5"/>
      <c r="F296" s="5"/>
      <c r="G296" s="5"/>
      <c r="H296" s="5"/>
      <c r="I296" s="5"/>
      <c r="J296" s="6"/>
      <c r="K296" s="5"/>
      <c r="L296" s="5"/>
    </row>
    <row r="297" spans="3:12" ht="13.5">
      <c r="C297" s="5"/>
      <c r="D297" s="5"/>
      <c r="E297" s="5"/>
      <c r="F297" s="5"/>
      <c r="G297" s="5"/>
      <c r="H297" s="5"/>
      <c r="I297" s="5"/>
      <c r="J297" s="6"/>
      <c r="K297" s="5"/>
      <c r="L297" s="5"/>
    </row>
    <row r="298" spans="3:12" ht="13.5">
      <c r="C298" s="5"/>
      <c r="D298" s="5"/>
      <c r="E298" s="5"/>
      <c r="F298" s="5"/>
      <c r="G298" s="5"/>
      <c r="H298" s="5"/>
      <c r="I298" s="5"/>
      <c r="J298" s="6"/>
      <c r="K298" s="5"/>
      <c r="L298" s="5"/>
    </row>
    <row r="299" spans="3:12" ht="13.5">
      <c r="C299" s="5"/>
      <c r="D299" s="5"/>
      <c r="E299" s="5"/>
      <c r="F299" s="5"/>
      <c r="G299" s="5"/>
      <c r="H299" s="5"/>
      <c r="I299" s="5"/>
      <c r="J299" s="6"/>
      <c r="K299" s="5"/>
      <c r="L299" s="5"/>
    </row>
    <row r="300" spans="3:12" ht="13.5">
      <c r="C300" s="5"/>
      <c r="D300" s="5"/>
      <c r="E300" s="5"/>
      <c r="F300" s="5"/>
      <c r="G300" s="5"/>
      <c r="H300" s="5"/>
      <c r="I300" s="5"/>
      <c r="J300" s="6"/>
      <c r="K300" s="5"/>
      <c r="L300" s="5"/>
    </row>
    <row r="301" spans="3:12" ht="13.5">
      <c r="C301" s="5"/>
      <c r="D301" s="5"/>
      <c r="E301" s="5"/>
      <c r="F301" s="5"/>
      <c r="G301" s="5"/>
      <c r="H301" s="5"/>
      <c r="I301" s="5"/>
      <c r="J301" s="6"/>
      <c r="K301" s="5"/>
      <c r="L301" s="5"/>
    </row>
    <row r="302" spans="3:12" ht="13.5">
      <c r="C302" s="5"/>
      <c r="D302" s="5"/>
      <c r="E302" s="5"/>
      <c r="F302" s="5"/>
      <c r="G302" s="5"/>
      <c r="H302" s="5"/>
      <c r="I302" s="5"/>
      <c r="J302" s="6"/>
      <c r="K302" s="5"/>
      <c r="L302" s="5"/>
    </row>
    <row r="303" spans="3:12" ht="13.5">
      <c r="C303" s="5"/>
      <c r="D303" s="5"/>
      <c r="E303" s="5"/>
      <c r="F303" s="5"/>
      <c r="G303" s="5"/>
      <c r="H303" s="5"/>
      <c r="I303" s="5"/>
      <c r="J303" s="6"/>
      <c r="K303" s="5"/>
      <c r="L303" s="5"/>
    </row>
    <row r="304" spans="3:12" ht="13.5">
      <c r="C304" s="5"/>
      <c r="D304" s="5"/>
      <c r="E304" s="5"/>
      <c r="F304" s="5"/>
      <c r="G304" s="5"/>
      <c r="H304" s="5"/>
      <c r="I304" s="5"/>
      <c r="J304" s="6"/>
      <c r="K304" s="5"/>
      <c r="L304" s="5"/>
    </row>
    <row r="305" spans="3:12" ht="13.5">
      <c r="C305" s="5"/>
      <c r="D305" s="5"/>
      <c r="E305" s="5"/>
      <c r="F305" s="5"/>
      <c r="G305" s="5"/>
      <c r="H305" s="5"/>
      <c r="I305" s="5"/>
      <c r="J305" s="6"/>
      <c r="K305" s="5"/>
      <c r="L305" s="5"/>
    </row>
    <row r="306" spans="3:12" ht="13.5">
      <c r="C306" s="5"/>
      <c r="D306" s="5"/>
      <c r="E306" s="5"/>
      <c r="F306" s="5"/>
      <c r="G306" s="5"/>
      <c r="H306" s="5"/>
      <c r="I306" s="5"/>
      <c r="J306" s="6"/>
      <c r="K306" s="5"/>
      <c r="L306" s="5"/>
    </row>
    <row r="307" spans="3:12" ht="13.5">
      <c r="C307" s="5"/>
      <c r="D307" s="5"/>
      <c r="E307" s="5"/>
      <c r="F307" s="5"/>
      <c r="G307" s="5"/>
      <c r="H307" s="5"/>
      <c r="I307" s="5"/>
      <c r="J307" s="6"/>
      <c r="K307" s="5"/>
      <c r="L307" s="5"/>
    </row>
    <row r="308" spans="3:12" ht="13.5">
      <c r="C308" s="5"/>
      <c r="D308" s="5"/>
      <c r="E308" s="5"/>
      <c r="F308" s="5"/>
      <c r="G308" s="5"/>
      <c r="H308" s="5"/>
      <c r="I308" s="5"/>
      <c r="J308" s="6"/>
      <c r="K308" s="5"/>
      <c r="L308" s="5"/>
    </row>
    <row r="309" spans="3:12" ht="13.5">
      <c r="C309" s="5"/>
      <c r="D309" s="5"/>
      <c r="E309" s="5"/>
      <c r="F309" s="5"/>
      <c r="G309" s="5"/>
      <c r="H309" s="5"/>
      <c r="I309" s="5"/>
      <c r="J309" s="6"/>
      <c r="K309" s="5"/>
      <c r="L309" s="5"/>
    </row>
  </sheetData>
  <sheetProtection/>
  <mergeCells count="24">
    <mergeCell ref="A93:A97"/>
    <mergeCell ref="A99:A100"/>
    <mergeCell ref="A88:A92"/>
    <mergeCell ref="A6:M6"/>
    <mergeCell ref="G11:G12"/>
    <mergeCell ref="H11:H12"/>
    <mergeCell ref="I11:I12"/>
    <mergeCell ref="J11:J12"/>
    <mergeCell ref="A56:A61"/>
    <mergeCell ref="N11:N12"/>
    <mergeCell ref="M11:M12"/>
    <mergeCell ref="A77:A79"/>
    <mergeCell ref="A9:M9"/>
    <mergeCell ref="A51:A53"/>
    <mergeCell ref="A11:A12"/>
    <mergeCell ref="A111:C111"/>
    <mergeCell ref="A101:J101"/>
    <mergeCell ref="A74:A75"/>
    <mergeCell ref="B11:B12"/>
    <mergeCell ref="A109:C109"/>
    <mergeCell ref="A110:C110"/>
    <mergeCell ref="A24:A29"/>
    <mergeCell ref="A83:A85"/>
    <mergeCell ref="A80:A82"/>
  </mergeCells>
  <printOptions horizontalCentered="1"/>
  <pageMargins left="0.11811023622047245" right="0.07874015748031496" top="0.35433070866141736" bottom="0.4330708661417323" header="0.2755905511811024" footer="0.2755905511811024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98"/>
  <sheetViews>
    <sheetView showGridLines="0" tabSelected="1" zoomScale="80" zoomScaleNormal="80" zoomScalePageLayoutView="0" workbookViewId="0" topLeftCell="A1">
      <selection activeCell="A98" sqref="A98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23.7109375" style="1" customWidth="1"/>
    <col min="4" max="4" width="14.28125" style="1" customWidth="1"/>
    <col min="5" max="5" width="18.7109375" style="1" customWidth="1"/>
    <col min="6" max="6" width="11.421875" style="1" customWidth="1"/>
    <col min="7" max="7" width="11.57421875" style="1" bestFit="1" customWidth="1"/>
    <col min="8" max="8" width="34.7109375" style="1" customWidth="1"/>
    <col min="9" max="9" width="31.8515625" style="1" customWidth="1"/>
    <col min="10" max="10" width="5.8515625" style="2" customWidth="1"/>
    <col min="11" max="11" width="14.28125" style="1" bestFit="1" customWidth="1"/>
    <col min="12" max="12" width="14.8515625" style="1" customWidth="1"/>
    <col min="13" max="13" width="15.8515625" style="2" bestFit="1" customWidth="1"/>
    <col min="14" max="14" width="16.7109375" style="1" customWidth="1"/>
    <col min="15" max="16384" width="9.140625" style="1" customWidth="1"/>
  </cols>
  <sheetData>
    <row r="3" ht="10.5" customHeight="1"/>
    <row r="4" ht="9" customHeight="1"/>
    <row r="5" spans="1:14" ht="18">
      <c r="A5" s="537" t="s">
        <v>15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</row>
    <row r="6" spans="1:14" ht="7.5" customHeight="1">
      <c r="A6" s="136"/>
      <c r="B6" s="136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36"/>
    </row>
    <row r="7" spans="1:14" ht="13.5" customHeight="1">
      <c r="A7" s="556" t="s">
        <v>138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 ht="3.75" customHeight="1" thickBot="1">
      <c r="A8" s="136"/>
      <c r="B8" s="136"/>
      <c r="C8" s="136"/>
      <c r="D8" s="136"/>
      <c r="E8" s="136"/>
      <c r="F8" s="136"/>
      <c r="G8" s="136"/>
      <c r="H8" s="136"/>
      <c r="I8" s="136"/>
      <c r="J8" s="175"/>
      <c r="K8" s="136"/>
      <c r="L8" s="136"/>
      <c r="M8" s="175"/>
      <c r="N8" s="136"/>
    </row>
    <row r="9" spans="1:14" ht="14.25">
      <c r="A9" s="535" t="s">
        <v>136</v>
      </c>
      <c r="B9" s="545" t="s">
        <v>221</v>
      </c>
      <c r="C9" s="12" t="s">
        <v>19</v>
      </c>
      <c r="D9" s="13" t="s">
        <v>0</v>
      </c>
      <c r="E9" s="13" t="s">
        <v>7</v>
      </c>
      <c r="F9" s="13" t="s">
        <v>9</v>
      </c>
      <c r="G9" s="529" t="s">
        <v>14</v>
      </c>
      <c r="H9" s="529" t="s">
        <v>3</v>
      </c>
      <c r="I9" s="529" t="s">
        <v>2</v>
      </c>
      <c r="J9" s="529" t="s">
        <v>6</v>
      </c>
      <c r="K9" s="13" t="s">
        <v>4</v>
      </c>
      <c r="L9" s="13" t="s">
        <v>4</v>
      </c>
      <c r="M9" s="529" t="s">
        <v>11</v>
      </c>
      <c r="N9" s="527" t="s">
        <v>205</v>
      </c>
    </row>
    <row r="10" spans="1:14" ht="15" thickBot="1">
      <c r="A10" s="558"/>
      <c r="B10" s="546"/>
      <c r="C10" s="14" t="s">
        <v>8</v>
      </c>
      <c r="D10" s="15" t="s">
        <v>1</v>
      </c>
      <c r="E10" s="15" t="s">
        <v>8</v>
      </c>
      <c r="F10" s="15" t="s">
        <v>10</v>
      </c>
      <c r="G10" s="544"/>
      <c r="H10" s="544"/>
      <c r="I10" s="544"/>
      <c r="J10" s="543"/>
      <c r="K10" s="15" t="s">
        <v>13</v>
      </c>
      <c r="L10" s="15" t="s">
        <v>5</v>
      </c>
      <c r="M10" s="543"/>
      <c r="N10" s="528"/>
    </row>
    <row r="11" spans="1:14" ht="14.25">
      <c r="A11" s="542">
        <v>2002</v>
      </c>
      <c r="B11" s="16">
        <v>1</v>
      </c>
      <c r="C11" s="17">
        <v>37459</v>
      </c>
      <c r="D11" s="18" t="s">
        <v>40</v>
      </c>
      <c r="E11" s="19" t="s">
        <v>41</v>
      </c>
      <c r="F11" s="20">
        <v>1</v>
      </c>
      <c r="G11" s="20">
        <v>68</v>
      </c>
      <c r="H11" s="19" t="s">
        <v>42</v>
      </c>
      <c r="I11" s="19" t="s">
        <v>43</v>
      </c>
      <c r="J11" s="20">
        <v>1</v>
      </c>
      <c r="K11" s="21">
        <v>1394.9</v>
      </c>
      <c r="L11" s="386">
        <f aca="true" t="shared" si="0" ref="L11:L47">K11*J11</f>
        <v>1394.9</v>
      </c>
      <c r="M11" s="22" t="s">
        <v>220</v>
      </c>
      <c r="N11" s="23" t="s">
        <v>220</v>
      </c>
    </row>
    <row r="12" spans="1:14" ht="39" customHeight="1">
      <c r="A12" s="542"/>
      <c r="B12" s="24">
        <f>B11+1</f>
        <v>2</v>
      </c>
      <c r="C12" s="17">
        <v>37459</v>
      </c>
      <c r="D12" s="17">
        <v>37460</v>
      </c>
      <c r="E12" s="19" t="s">
        <v>44</v>
      </c>
      <c r="F12" s="20">
        <v>1</v>
      </c>
      <c r="G12" s="20">
        <v>3285</v>
      </c>
      <c r="H12" s="19" t="s">
        <v>20</v>
      </c>
      <c r="I12" s="19" t="s">
        <v>144</v>
      </c>
      <c r="J12" s="20">
        <v>1</v>
      </c>
      <c r="K12" s="21">
        <v>2579</v>
      </c>
      <c r="L12" s="21">
        <f t="shared" si="0"/>
        <v>2579</v>
      </c>
      <c r="M12" s="25" t="s">
        <v>220</v>
      </c>
      <c r="N12" s="25" t="s">
        <v>220</v>
      </c>
    </row>
    <row r="13" spans="1:14" ht="39" customHeight="1">
      <c r="A13" s="542"/>
      <c r="B13" s="24">
        <f>B12+1</f>
        <v>3</v>
      </c>
      <c r="C13" s="17">
        <v>37459</v>
      </c>
      <c r="D13" s="17">
        <v>37460</v>
      </c>
      <c r="E13" s="19" t="s">
        <v>44</v>
      </c>
      <c r="F13" s="26">
        <v>1</v>
      </c>
      <c r="G13" s="20">
        <v>3285</v>
      </c>
      <c r="H13" s="19" t="s">
        <v>20</v>
      </c>
      <c r="I13" s="27" t="s">
        <v>145</v>
      </c>
      <c r="J13" s="26">
        <v>1</v>
      </c>
      <c r="K13" s="28">
        <v>1311</v>
      </c>
      <c r="L13" s="21">
        <f t="shared" si="0"/>
        <v>1311</v>
      </c>
      <c r="M13" s="25" t="s">
        <v>220</v>
      </c>
      <c r="N13" s="25" t="s">
        <v>220</v>
      </c>
    </row>
    <row r="14" spans="1:14" ht="20.25" customHeight="1" thickBot="1">
      <c r="A14" s="559"/>
      <c r="B14" s="29">
        <f>B13+1</f>
        <v>4</v>
      </c>
      <c r="C14" s="30">
        <v>37358</v>
      </c>
      <c r="D14" s="30">
        <v>37358</v>
      </c>
      <c r="E14" s="31" t="s">
        <v>67</v>
      </c>
      <c r="F14" s="32">
        <v>1</v>
      </c>
      <c r="G14" s="32">
        <v>1004</v>
      </c>
      <c r="H14" s="31" t="s">
        <v>68</v>
      </c>
      <c r="I14" s="31" t="s">
        <v>69</v>
      </c>
      <c r="J14" s="32">
        <v>1</v>
      </c>
      <c r="K14" s="33">
        <v>329.9</v>
      </c>
      <c r="L14" s="39">
        <f t="shared" si="0"/>
        <v>329.9</v>
      </c>
      <c r="M14" s="34" t="s">
        <v>220</v>
      </c>
      <c r="N14" s="35" t="s">
        <v>220</v>
      </c>
    </row>
    <row r="15" spans="1:14" ht="19.5" customHeight="1">
      <c r="A15" s="541">
        <v>2003</v>
      </c>
      <c r="B15" s="16">
        <f>B14+1</f>
        <v>5</v>
      </c>
      <c r="C15" s="36">
        <v>37663</v>
      </c>
      <c r="D15" s="36">
        <v>37663</v>
      </c>
      <c r="E15" s="37" t="s">
        <v>29</v>
      </c>
      <c r="F15" s="38">
        <v>1</v>
      </c>
      <c r="G15" s="38">
        <v>717</v>
      </c>
      <c r="H15" s="37" t="s">
        <v>30</v>
      </c>
      <c r="I15" s="37" t="s">
        <v>31</v>
      </c>
      <c r="J15" s="38">
        <v>1</v>
      </c>
      <c r="K15" s="39">
        <v>3365</v>
      </c>
      <c r="L15" s="386">
        <f t="shared" si="0"/>
        <v>3365</v>
      </c>
      <c r="M15" s="23" t="s">
        <v>220</v>
      </c>
      <c r="N15" s="40" t="s">
        <v>220</v>
      </c>
    </row>
    <row r="16" spans="1:14" ht="16.5" customHeight="1">
      <c r="A16" s="542"/>
      <c r="B16" s="24">
        <f>B15+1</f>
        <v>6</v>
      </c>
      <c r="C16" s="17">
        <v>37663</v>
      </c>
      <c r="D16" s="17">
        <v>37663</v>
      </c>
      <c r="E16" s="19" t="s">
        <v>29</v>
      </c>
      <c r="F16" s="20">
        <v>1</v>
      </c>
      <c r="G16" s="20">
        <v>717</v>
      </c>
      <c r="H16" s="19" t="s">
        <v>30</v>
      </c>
      <c r="I16" s="19" t="s">
        <v>31</v>
      </c>
      <c r="J16" s="20">
        <v>1</v>
      </c>
      <c r="K16" s="21">
        <v>3365</v>
      </c>
      <c r="L16" s="21">
        <f t="shared" si="0"/>
        <v>3365</v>
      </c>
      <c r="M16" s="22" t="s">
        <v>220</v>
      </c>
      <c r="N16" s="25" t="s">
        <v>220</v>
      </c>
    </row>
    <row r="17" spans="1:14" ht="16.5" customHeight="1">
      <c r="A17" s="542"/>
      <c r="B17" s="24">
        <f aca="true" t="shared" si="1" ref="B17:B24">B16+1</f>
        <v>7</v>
      </c>
      <c r="C17" s="17">
        <v>37663</v>
      </c>
      <c r="D17" s="17">
        <v>37663</v>
      </c>
      <c r="E17" s="19" t="s">
        <v>29</v>
      </c>
      <c r="F17" s="20">
        <v>1</v>
      </c>
      <c r="G17" s="20">
        <v>717</v>
      </c>
      <c r="H17" s="19" t="s">
        <v>30</v>
      </c>
      <c r="I17" s="19" t="s">
        <v>31</v>
      </c>
      <c r="J17" s="20">
        <v>1</v>
      </c>
      <c r="K17" s="21">
        <v>3365</v>
      </c>
      <c r="L17" s="21">
        <f t="shared" si="0"/>
        <v>3365</v>
      </c>
      <c r="M17" s="22" t="s">
        <v>220</v>
      </c>
      <c r="N17" s="25" t="s">
        <v>220</v>
      </c>
    </row>
    <row r="18" spans="1:14" ht="16.5" customHeight="1">
      <c r="A18" s="542"/>
      <c r="B18" s="24">
        <f t="shared" si="1"/>
        <v>8</v>
      </c>
      <c r="C18" s="17">
        <v>37663</v>
      </c>
      <c r="D18" s="17">
        <v>37663</v>
      </c>
      <c r="E18" s="19" t="s">
        <v>29</v>
      </c>
      <c r="F18" s="20">
        <v>1</v>
      </c>
      <c r="G18" s="20">
        <v>717</v>
      </c>
      <c r="H18" s="19" t="s">
        <v>30</v>
      </c>
      <c r="I18" s="19" t="s">
        <v>31</v>
      </c>
      <c r="J18" s="20">
        <v>1</v>
      </c>
      <c r="K18" s="21">
        <v>3365</v>
      </c>
      <c r="L18" s="21">
        <f t="shared" si="0"/>
        <v>3365</v>
      </c>
      <c r="M18" s="25" t="s">
        <v>220</v>
      </c>
      <c r="N18" s="25" t="s">
        <v>220</v>
      </c>
    </row>
    <row r="19" spans="1:14" ht="16.5" customHeight="1">
      <c r="A19" s="542"/>
      <c r="B19" s="24">
        <f t="shared" si="1"/>
        <v>9</v>
      </c>
      <c r="C19" s="17">
        <v>37663</v>
      </c>
      <c r="D19" s="17">
        <v>37663</v>
      </c>
      <c r="E19" s="19" t="s">
        <v>29</v>
      </c>
      <c r="F19" s="20">
        <v>1</v>
      </c>
      <c r="G19" s="20">
        <v>717</v>
      </c>
      <c r="H19" s="19" t="s">
        <v>30</v>
      </c>
      <c r="I19" s="19" t="s">
        <v>31</v>
      </c>
      <c r="J19" s="20">
        <v>1</v>
      </c>
      <c r="K19" s="21">
        <v>3365</v>
      </c>
      <c r="L19" s="21">
        <f t="shared" si="0"/>
        <v>3365</v>
      </c>
      <c r="M19" s="22" t="s">
        <v>220</v>
      </c>
      <c r="N19" s="25" t="s">
        <v>220</v>
      </c>
    </row>
    <row r="20" spans="1:14" ht="16.5" customHeight="1">
      <c r="A20" s="542"/>
      <c r="B20" s="24">
        <f t="shared" si="1"/>
        <v>10</v>
      </c>
      <c r="C20" s="17">
        <v>37663</v>
      </c>
      <c r="D20" s="17">
        <v>37663</v>
      </c>
      <c r="E20" s="19" t="s">
        <v>29</v>
      </c>
      <c r="F20" s="20">
        <v>1</v>
      </c>
      <c r="G20" s="20">
        <v>717</v>
      </c>
      <c r="H20" s="19" t="s">
        <v>30</v>
      </c>
      <c r="I20" s="19" t="s">
        <v>31</v>
      </c>
      <c r="J20" s="20">
        <v>1</v>
      </c>
      <c r="K20" s="21">
        <v>3365</v>
      </c>
      <c r="L20" s="21">
        <f t="shared" si="0"/>
        <v>3365</v>
      </c>
      <c r="M20" s="22" t="s">
        <v>220</v>
      </c>
      <c r="N20" s="25" t="s">
        <v>220</v>
      </c>
    </row>
    <row r="21" spans="1:14" ht="16.5" customHeight="1">
      <c r="A21" s="542"/>
      <c r="B21" s="24">
        <f t="shared" si="1"/>
        <v>11</v>
      </c>
      <c r="C21" s="17">
        <v>37663</v>
      </c>
      <c r="D21" s="17">
        <v>37663</v>
      </c>
      <c r="E21" s="19" t="s">
        <v>29</v>
      </c>
      <c r="F21" s="20">
        <v>1</v>
      </c>
      <c r="G21" s="20">
        <v>717</v>
      </c>
      <c r="H21" s="19" t="s">
        <v>30</v>
      </c>
      <c r="I21" s="19" t="s">
        <v>32</v>
      </c>
      <c r="J21" s="20">
        <v>1</v>
      </c>
      <c r="K21" s="21">
        <v>485</v>
      </c>
      <c r="L21" s="21">
        <f t="shared" si="0"/>
        <v>485</v>
      </c>
      <c r="M21" s="22" t="s">
        <v>220</v>
      </c>
      <c r="N21" s="25" t="s">
        <v>220</v>
      </c>
    </row>
    <row r="22" spans="1:14" ht="16.5" customHeight="1">
      <c r="A22" s="542"/>
      <c r="B22" s="24">
        <f t="shared" si="1"/>
        <v>12</v>
      </c>
      <c r="C22" s="17">
        <v>37663</v>
      </c>
      <c r="D22" s="17">
        <v>37663</v>
      </c>
      <c r="E22" s="19" t="s">
        <v>29</v>
      </c>
      <c r="F22" s="20">
        <v>1</v>
      </c>
      <c r="G22" s="20">
        <v>717</v>
      </c>
      <c r="H22" s="19" t="s">
        <v>30</v>
      </c>
      <c r="I22" s="19" t="s">
        <v>32</v>
      </c>
      <c r="J22" s="20">
        <v>1</v>
      </c>
      <c r="K22" s="21">
        <v>485</v>
      </c>
      <c r="L22" s="21">
        <f t="shared" si="0"/>
        <v>485</v>
      </c>
      <c r="M22" s="25" t="s">
        <v>220</v>
      </c>
      <c r="N22" s="25" t="s">
        <v>220</v>
      </c>
    </row>
    <row r="23" spans="1:14" ht="16.5" customHeight="1">
      <c r="A23" s="542"/>
      <c r="B23" s="24">
        <f t="shared" si="1"/>
        <v>13</v>
      </c>
      <c r="C23" s="17">
        <v>37663</v>
      </c>
      <c r="D23" s="17">
        <v>37663</v>
      </c>
      <c r="E23" s="19" t="s">
        <v>29</v>
      </c>
      <c r="F23" s="20">
        <v>1</v>
      </c>
      <c r="G23" s="20">
        <v>717</v>
      </c>
      <c r="H23" s="19" t="s">
        <v>30</v>
      </c>
      <c r="I23" s="19" t="s">
        <v>32</v>
      </c>
      <c r="J23" s="20">
        <v>1</v>
      </c>
      <c r="K23" s="21">
        <v>485</v>
      </c>
      <c r="L23" s="21">
        <f t="shared" si="0"/>
        <v>485</v>
      </c>
      <c r="M23" s="22" t="s">
        <v>220</v>
      </c>
      <c r="N23" s="25" t="s">
        <v>220</v>
      </c>
    </row>
    <row r="24" spans="1:14" ht="16.5" customHeight="1">
      <c r="A24" s="542"/>
      <c r="B24" s="24">
        <f t="shared" si="1"/>
        <v>14</v>
      </c>
      <c r="C24" s="17">
        <v>37663</v>
      </c>
      <c r="D24" s="17">
        <v>37663</v>
      </c>
      <c r="E24" s="19" t="s">
        <v>29</v>
      </c>
      <c r="F24" s="20">
        <v>1</v>
      </c>
      <c r="G24" s="20">
        <v>717</v>
      </c>
      <c r="H24" s="19" t="s">
        <v>30</v>
      </c>
      <c r="I24" s="19" t="s">
        <v>32</v>
      </c>
      <c r="J24" s="20">
        <v>1</v>
      </c>
      <c r="K24" s="21">
        <v>485</v>
      </c>
      <c r="L24" s="21">
        <f t="shared" si="0"/>
        <v>485</v>
      </c>
      <c r="M24" s="22" t="s">
        <v>220</v>
      </c>
      <c r="N24" s="25" t="s">
        <v>220</v>
      </c>
    </row>
    <row r="25" spans="1:14" ht="16.5" customHeight="1">
      <c r="A25" s="542"/>
      <c r="B25" s="24">
        <f aca="true" t="shared" si="2" ref="B25:B31">B24+1</f>
        <v>15</v>
      </c>
      <c r="C25" s="17">
        <v>37663</v>
      </c>
      <c r="D25" s="17">
        <v>37663</v>
      </c>
      <c r="E25" s="19" t="s">
        <v>29</v>
      </c>
      <c r="F25" s="20">
        <v>1</v>
      </c>
      <c r="G25" s="20">
        <v>717</v>
      </c>
      <c r="H25" s="19" t="s">
        <v>30</v>
      </c>
      <c r="I25" s="19" t="s">
        <v>32</v>
      </c>
      <c r="J25" s="20">
        <v>1</v>
      </c>
      <c r="K25" s="21">
        <v>485</v>
      </c>
      <c r="L25" s="21">
        <f t="shared" si="0"/>
        <v>485</v>
      </c>
      <c r="M25" s="25" t="s">
        <v>220</v>
      </c>
      <c r="N25" s="25" t="s">
        <v>220</v>
      </c>
    </row>
    <row r="26" spans="1:14" ht="16.5" customHeight="1">
      <c r="A26" s="542"/>
      <c r="B26" s="24">
        <f t="shared" si="2"/>
        <v>16</v>
      </c>
      <c r="C26" s="17">
        <v>37663</v>
      </c>
      <c r="D26" s="17">
        <v>37663</v>
      </c>
      <c r="E26" s="19" t="s">
        <v>29</v>
      </c>
      <c r="F26" s="20">
        <v>1</v>
      </c>
      <c r="G26" s="20">
        <v>717</v>
      </c>
      <c r="H26" s="19" t="s">
        <v>30</v>
      </c>
      <c r="I26" s="19" t="s">
        <v>32</v>
      </c>
      <c r="J26" s="20">
        <v>1</v>
      </c>
      <c r="K26" s="21">
        <v>485</v>
      </c>
      <c r="L26" s="21">
        <f t="shared" si="0"/>
        <v>485</v>
      </c>
      <c r="M26" s="22" t="s">
        <v>220</v>
      </c>
      <c r="N26" s="25" t="s">
        <v>220</v>
      </c>
    </row>
    <row r="27" spans="1:14" ht="16.5" customHeight="1">
      <c r="A27" s="542"/>
      <c r="B27" s="24">
        <f t="shared" si="2"/>
        <v>17</v>
      </c>
      <c r="C27" s="17">
        <v>37663</v>
      </c>
      <c r="D27" s="17">
        <v>37663</v>
      </c>
      <c r="E27" s="19" t="s">
        <v>29</v>
      </c>
      <c r="F27" s="20">
        <v>1</v>
      </c>
      <c r="G27" s="20">
        <v>717</v>
      </c>
      <c r="H27" s="19" t="s">
        <v>30</v>
      </c>
      <c r="I27" s="19" t="s">
        <v>32</v>
      </c>
      <c r="J27" s="20">
        <v>1</v>
      </c>
      <c r="K27" s="21">
        <v>485</v>
      </c>
      <c r="L27" s="21">
        <f t="shared" si="0"/>
        <v>485</v>
      </c>
      <c r="M27" s="22" t="s">
        <v>220</v>
      </c>
      <c r="N27" s="25" t="s">
        <v>220</v>
      </c>
    </row>
    <row r="28" spans="1:14" ht="16.5" customHeight="1">
      <c r="A28" s="542"/>
      <c r="B28" s="24">
        <f t="shared" si="2"/>
        <v>18</v>
      </c>
      <c r="C28" s="17">
        <v>37663</v>
      </c>
      <c r="D28" s="17">
        <v>37663</v>
      </c>
      <c r="E28" s="19" t="s">
        <v>29</v>
      </c>
      <c r="F28" s="20">
        <v>1</v>
      </c>
      <c r="G28" s="20">
        <v>717</v>
      </c>
      <c r="H28" s="19" t="s">
        <v>30</v>
      </c>
      <c r="I28" s="19" t="s">
        <v>32</v>
      </c>
      <c r="J28" s="20">
        <v>1</v>
      </c>
      <c r="K28" s="21">
        <v>485</v>
      </c>
      <c r="L28" s="21">
        <f t="shared" si="0"/>
        <v>485</v>
      </c>
      <c r="M28" s="22" t="s">
        <v>220</v>
      </c>
      <c r="N28" s="25" t="s">
        <v>220</v>
      </c>
    </row>
    <row r="29" spans="1:14" ht="16.5" customHeight="1">
      <c r="A29" s="542"/>
      <c r="B29" s="24">
        <f t="shared" si="2"/>
        <v>19</v>
      </c>
      <c r="C29" s="17">
        <v>37663</v>
      </c>
      <c r="D29" s="17">
        <v>37663</v>
      </c>
      <c r="E29" s="19" t="s">
        <v>29</v>
      </c>
      <c r="F29" s="20">
        <v>1</v>
      </c>
      <c r="G29" s="20">
        <v>717</v>
      </c>
      <c r="H29" s="19" t="s">
        <v>30</v>
      </c>
      <c r="I29" s="19" t="s">
        <v>33</v>
      </c>
      <c r="J29" s="20">
        <v>1</v>
      </c>
      <c r="K29" s="21">
        <v>7131</v>
      </c>
      <c r="L29" s="21">
        <f t="shared" si="0"/>
        <v>7131</v>
      </c>
      <c r="M29" s="22" t="s">
        <v>220</v>
      </c>
      <c r="N29" s="25" t="s">
        <v>220</v>
      </c>
    </row>
    <row r="30" spans="1:14" ht="16.5" customHeight="1">
      <c r="A30" s="542"/>
      <c r="B30" s="24">
        <f t="shared" si="2"/>
        <v>20</v>
      </c>
      <c r="C30" s="17">
        <v>37663</v>
      </c>
      <c r="D30" s="17">
        <v>37663</v>
      </c>
      <c r="E30" s="19" t="s">
        <v>29</v>
      </c>
      <c r="F30" s="20">
        <v>1</v>
      </c>
      <c r="G30" s="20">
        <v>717</v>
      </c>
      <c r="H30" s="19" t="s">
        <v>30</v>
      </c>
      <c r="I30" s="19" t="s">
        <v>33</v>
      </c>
      <c r="J30" s="20">
        <v>1</v>
      </c>
      <c r="K30" s="21">
        <v>7131</v>
      </c>
      <c r="L30" s="21">
        <f t="shared" si="0"/>
        <v>7131</v>
      </c>
      <c r="M30" s="22" t="s">
        <v>220</v>
      </c>
      <c r="N30" s="25" t="s">
        <v>220</v>
      </c>
    </row>
    <row r="31" spans="1:14" ht="16.5" customHeight="1">
      <c r="A31" s="542"/>
      <c r="B31" s="24">
        <f t="shared" si="2"/>
        <v>21</v>
      </c>
      <c r="C31" s="17">
        <v>37663</v>
      </c>
      <c r="D31" s="17">
        <v>37663</v>
      </c>
      <c r="E31" s="19" t="s">
        <v>29</v>
      </c>
      <c r="F31" s="20">
        <v>1</v>
      </c>
      <c r="G31" s="20">
        <v>717</v>
      </c>
      <c r="H31" s="19" t="s">
        <v>30</v>
      </c>
      <c r="I31" s="19" t="s">
        <v>34</v>
      </c>
      <c r="J31" s="20">
        <v>1</v>
      </c>
      <c r="K31" s="21">
        <v>5134</v>
      </c>
      <c r="L31" s="21">
        <f t="shared" si="0"/>
        <v>5134</v>
      </c>
      <c r="M31" s="25" t="s">
        <v>220</v>
      </c>
      <c r="N31" s="25" t="s">
        <v>220</v>
      </c>
    </row>
    <row r="32" spans="1:14" ht="16.5" customHeight="1">
      <c r="A32" s="542"/>
      <c r="B32" s="24">
        <f aca="true" t="shared" si="3" ref="B32:B45">B31+1</f>
        <v>22</v>
      </c>
      <c r="C32" s="17">
        <v>37663</v>
      </c>
      <c r="D32" s="17">
        <v>37663</v>
      </c>
      <c r="E32" s="19" t="s">
        <v>29</v>
      </c>
      <c r="F32" s="20">
        <v>1</v>
      </c>
      <c r="G32" s="20">
        <v>717</v>
      </c>
      <c r="H32" s="19" t="s">
        <v>30</v>
      </c>
      <c r="I32" s="19" t="s">
        <v>35</v>
      </c>
      <c r="J32" s="20">
        <v>1</v>
      </c>
      <c r="K32" s="21">
        <v>2225</v>
      </c>
      <c r="L32" s="21">
        <f t="shared" si="0"/>
        <v>2225</v>
      </c>
      <c r="M32" s="25" t="s">
        <v>220</v>
      </c>
      <c r="N32" s="25" t="s">
        <v>220</v>
      </c>
    </row>
    <row r="33" spans="1:14" ht="16.5" customHeight="1">
      <c r="A33" s="542"/>
      <c r="B33" s="24">
        <f t="shared" si="3"/>
        <v>23</v>
      </c>
      <c r="C33" s="17">
        <v>37663</v>
      </c>
      <c r="D33" s="17">
        <v>37663</v>
      </c>
      <c r="E33" s="19" t="s">
        <v>29</v>
      </c>
      <c r="F33" s="20">
        <v>1</v>
      </c>
      <c r="G33" s="20">
        <v>717</v>
      </c>
      <c r="H33" s="19" t="s">
        <v>30</v>
      </c>
      <c r="I33" s="19" t="s">
        <v>36</v>
      </c>
      <c r="J33" s="20">
        <v>1</v>
      </c>
      <c r="K33" s="21">
        <v>486</v>
      </c>
      <c r="L33" s="21">
        <f t="shared" si="0"/>
        <v>486</v>
      </c>
      <c r="M33" s="22" t="s">
        <v>220</v>
      </c>
      <c r="N33" s="25" t="s">
        <v>220</v>
      </c>
    </row>
    <row r="34" spans="1:14" ht="42.75">
      <c r="A34" s="542"/>
      <c r="B34" s="24">
        <f t="shared" si="3"/>
        <v>24</v>
      </c>
      <c r="C34" s="17">
        <v>37848</v>
      </c>
      <c r="D34" s="17">
        <v>37853</v>
      </c>
      <c r="E34" s="19" t="s">
        <v>89</v>
      </c>
      <c r="F34" s="20">
        <v>1</v>
      </c>
      <c r="G34" s="20">
        <v>17631</v>
      </c>
      <c r="H34" s="19" t="s">
        <v>90</v>
      </c>
      <c r="I34" s="19" t="s">
        <v>91</v>
      </c>
      <c r="J34" s="20">
        <v>1</v>
      </c>
      <c r="K34" s="21">
        <v>2349.98</v>
      </c>
      <c r="L34" s="21">
        <f t="shared" si="0"/>
        <v>2349.98</v>
      </c>
      <c r="M34" s="22" t="s">
        <v>220</v>
      </c>
      <c r="N34" s="25" t="s">
        <v>220</v>
      </c>
    </row>
    <row r="35" spans="1:14" ht="42.75">
      <c r="A35" s="542"/>
      <c r="B35" s="24">
        <f t="shared" si="3"/>
        <v>25</v>
      </c>
      <c r="C35" s="17">
        <v>37848</v>
      </c>
      <c r="D35" s="17">
        <v>37853</v>
      </c>
      <c r="E35" s="19" t="s">
        <v>89</v>
      </c>
      <c r="F35" s="20">
        <v>1</v>
      </c>
      <c r="G35" s="20">
        <v>17631</v>
      </c>
      <c r="H35" s="19" t="s">
        <v>90</v>
      </c>
      <c r="I35" s="19" t="s">
        <v>91</v>
      </c>
      <c r="J35" s="20">
        <v>1</v>
      </c>
      <c r="K35" s="21">
        <v>2349.98</v>
      </c>
      <c r="L35" s="21">
        <f t="shared" si="0"/>
        <v>2349.98</v>
      </c>
      <c r="M35" s="22" t="s">
        <v>220</v>
      </c>
      <c r="N35" s="25" t="s">
        <v>220</v>
      </c>
    </row>
    <row r="36" spans="1:14" ht="28.5">
      <c r="A36" s="542"/>
      <c r="B36" s="24">
        <f t="shared" si="3"/>
        <v>26</v>
      </c>
      <c r="C36" s="17">
        <v>37853</v>
      </c>
      <c r="D36" s="17">
        <v>37853</v>
      </c>
      <c r="E36" s="19" t="s">
        <v>92</v>
      </c>
      <c r="F36" s="20">
        <v>1</v>
      </c>
      <c r="G36" s="20">
        <v>4</v>
      </c>
      <c r="H36" s="19" t="s">
        <v>93</v>
      </c>
      <c r="I36" s="19" t="s">
        <v>94</v>
      </c>
      <c r="J36" s="20">
        <v>1</v>
      </c>
      <c r="K36" s="21">
        <v>385</v>
      </c>
      <c r="L36" s="21">
        <f t="shared" si="0"/>
        <v>385</v>
      </c>
      <c r="M36" s="25" t="s">
        <v>220</v>
      </c>
      <c r="N36" s="25" t="s">
        <v>220</v>
      </c>
    </row>
    <row r="37" spans="1:14" ht="28.5">
      <c r="A37" s="542"/>
      <c r="B37" s="24">
        <f t="shared" si="3"/>
        <v>27</v>
      </c>
      <c r="C37" s="17">
        <v>37853</v>
      </c>
      <c r="D37" s="17">
        <v>37853</v>
      </c>
      <c r="E37" s="19" t="s">
        <v>92</v>
      </c>
      <c r="F37" s="20">
        <v>1</v>
      </c>
      <c r="G37" s="20">
        <v>4</v>
      </c>
      <c r="H37" s="19" t="s">
        <v>93</v>
      </c>
      <c r="I37" s="19" t="s">
        <v>94</v>
      </c>
      <c r="J37" s="20">
        <v>1</v>
      </c>
      <c r="K37" s="21">
        <v>385</v>
      </c>
      <c r="L37" s="21">
        <f t="shared" si="0"/>
        <v>385</v>
      </c>
      <c r="M37" s="25" t="s">
        <v>220</v>
      </c>
      <c r="N37" s="25" t="s">
        <v>220</v>
      </c>
    </row>
    <row r="38" spans="1:14" ht="28.5">
      <c r="A38" s="542"/>
      <c r="B38" s="24">
        <f t="shared" si="3"/>
        <v>28</v>
      </c>
      <c r="C38" s="17">
        <v>37862</v>
      </c>
      <c r="D38" s="17">
        <v>37859</v>
      </c>
      <c r="E38" s="19" t="s">
        <v>17</v>
      </c>
      <c r="F38" s="20">
        <v>1</v>
      </c>
      <c r="G38" s="20">
        <v>18101</v>
      </c>
      <c r="H38" s="19" t="s">
        <v>86</v>
      </c>
      <c r="I38" s="19" t="s">
        <v>95</v>
      </c>
      <c r="J38" s="20">
        <v>1</v>
      </c>
      <c r="K38" s="21">
        <v>1717.52</v>
      </c>
      <c r="L38" s="21">
        <f t="shared" si="0"/>
        <v>1717.52</v>
      </c>
      <c r="M38" s="22" t="s">
        <v>220</v>
      </c>
      <c r="N38" s="25" t="s">
        <v>220</v>
      </c>
    </row>
    <row r="39" spans="1:14" ht="28.5">
      <c r="A39" s="542"/>
      <c r="B39" s="24">
        <f t="shared" si="3"/>
        <v>29</v>
      </c>
      <c r="C39" s="17">
        <v>37879</v>
      </c>
      <c r="D39" s="17">
        <v>37872</v>
      </c>
      <c r="E39" s="19" t="s">
        <v>17</v>
      </c>
      <c r="F39" s="20">
        <v>1</v>
      </c>
      <c r="G39" s="20">
        <v>18781</v>
      </c>
      <c r="H39" s="19" t="s">
        <v>86</v>
      </c>
      <c r="I39" s="19" t="s">
        <v>96</v>
      </c>
      <c r="J39" s="20">
        <v>1</v>
      </c>
      <c r="K39" s="21">
        <v>1801.2</v>
      </c>
      <c r="L39" s="21">
        <f t="shared" si="0"/>
        <v>1801.2</v>
      </c>
      <c r="M39" s="22" t="s">
        <v>220</v>
      </c>
      <c r="N39" s="25" t="s">
        <v>220</v>
      </c>
    </row>
    <row r="40" spans="1:14" ht="14.25">
      <c r="A40" s="542"/>
      <c r="B40" s="41">
        <f t="shared" si="3"/>
        <v>30</v>
      </c>
      <c r="C40" s="42">
        <v>37664</v>
      </c>
      <c r="D40" s="42">
        <v>37664</v>
      </c>
      <c r="E40" s="27" t="s">
        <v>104</v>
      </c>
      <c r="F40" s="26">
        <v>1</v>
      </c>
      <c r="G40" s="26">
        <v>719</v>
      </c>
      <c r="H40" s="27" t="s">
        <v>30</v>
      </c>
      <c r="I40" s="27" t="s">
        <v>105</v>
      </c>
      <c r="J40" s="26">
        <v>1</v>
      </c>
      <c r="K40" s="28">
        <v>311.87</v>
      </c>
      <c r="L40" s="21">
        <f t="shared" si="0"/>
        <v>311.87</v>
      </c>
      <c r="M40" s="25" t="s">
        <v>220</v>
      </c>
      <c r="N40" s="25" t="s">
        <v>220</v>
      </c>
    </row>
    <row r="41" spans="1:14" ht="43.5" thickBot="1">
      <c r="A41" s="542"/>
      <c r="B41" s="29">
        <f t="shared" si="3"/>
        <v>31</v>
      </c>
      <c r="C41" s="43">
        <v>37895</v>
      </c>
      <c r="D41" s="43">
        <v>37908</v>
      </c>
      <c r="E41" s="31" t="s">
        <v>132</v>
      </c>
      <c r="F41" s="32">
        <v>1</v>
      </c>
      <c r="G41" s="32">
        <v>22173</v>
      </c>
      <c r="H41" s="31" t="s">
        <v>90</v>
      </c>
      <c r="I41" s="31" t="s">
        <v>133</v>
      </c>
      <c r="J41" s="32">
        <v>1</v>
      </c>
      <c r="K41" s="33">
        <v>1689</v>
      </c>
      <c r="L41" s="39">
        <f t="shared" si="0"/>
        <v>1689</v>
      </c>
      <c r="M41" s="35" t="s">
        <v>220</v>
      </c>
      <c r="N41" s="34" t="s">
        <v>220</v>
      </c>
    </row>
    <row r="42" spans="1:14" ht="20.25" customHeight="1">
      <c r="A42" s="541">
        <v>2005</v>
      </c>
      <c r="B42" s="16">
        <f t="shared" si="3"/>
        <v>32</v>
      </c>
      <c r="C42" s="36">
        <v>38400</v>
      </c>
      <c r="D42" s="36">
        <v>38369</v>
      </c>
      <c r="E42" s="37" t="s">
        <v>17</v>
      </c>
      <c r="F42" s="38">
        <v>1</v>
      </c>
      <c r="G42" s="38">
        <v>4779</v>
      </c>
      <c r="H42" s="37" t="s">
        <v>20</v>
      </c>
      <c r="I42" s="37" t="s">
        <v>21</v>
      </c>
      <c r="J42" s="38">
        <v>1</v>
      </c>
      <c r="K42" s="39">
        <v>179</v>
      </c>
      <c r="L42" s="386">
        <f t="shared" si="0"/>
        <v>179</v>
      </c>
      <c r="M42" s="40" t="s">
        <v>220</v>
      </c>
      <c r="N42" s="23" t="s">
        <v>220</v>
      </c>
    </row>
    <row r="43" spans="1:14" ht="29.25" thickBot="1">
      <c r="A43" s="559"/>
      <c r="B43" s="29">
        <f t="shared" si="3"/>
        <v>33</v>
      </c>
      <c r="C43" s="43">
        <v>38400</v>
      </c>
      <c r="D43" s="43">
        <v>38400</v>
      </c>
      <c r="E43" s="31" t="s">
        <v>22</v>
      </c>
      <c r="F43" s="32">
        <v>1</v>
      </c>
      <c r="G43" s="32">
        <v>103</v>
      </c>
      <c r="H43" s="31" t="s">
        <v>23</v>
      </c>
      <c r="I43" s="31" t="s">
        <v>24</v>
      </c>
      <c r="J43" s="32">
        <v>1</v>
      </c>
      <c r="K43" s="33">
        <v>360</v>
      </c>
      <c r="L43" s="39">
        <f t="shared" si="0"/>
        <v>360</v>
      </c>
      <c r="M43" s="34" t="s">
        <v>220</v>
      </c>
      <c r="N43" s="34" t="s">
        <v>220</v>
      </c>
    </row>
    <row r="44" spans="1:14" ht="34.5" thickBot="1">
      <c r="A44" s="389">
        <v>2006</v>
      </c>
      <c r="B44" s="29">
        <f t="shared" si="3"/>
        <v>34</v>
      </c>
      <c r="C44" s="44" t="s">
        <v>110</v>
      </c>
      <c r="D44" s="43">
        <v>38848</v>
      </c>
      <c r="E44" s="31" t="s">
        <v>17</v>
      </c>
      <c r="F44" s="32">
        <v>3</v>
      </c>
      <c r="G44" s="32">
        <v>69548</v>
      </c>
      <c r="H44" s="31" t="s">
        <v>86</v>
      </c>
      <c r="I44" s="31" t="s">
        <v>109</v>
      </c>
      <c r="J44" s="32">
        <v>1</v>
      </c>
      <c r="K44" s="33">
        <v>4217.5</v>
      </c>
      <c r="L44" s="386">
        <f t="shared" si="0"/>
        <v>4217.5</v>
      </c>
      <c r="M44" s="45" t="s">
        <v>220</v>
      </c>
      <c r="N44" s="46" t="s">
        <v>220</v>
      </c>
    </row>
    <row r="45" spans="1:14" ht="28.5">
      <c r="A45" s="520">
        <v>2007</v>
      </c>
      <c r="B45" s="275">
        <f t="shared" si="3"/>
        <v>35</v>
      </c>
      <c r="C45" s="276">
        <v>39211</v>
      </c>
      <c r="D45" s="276">
        <v>39183</v>
      </c>
      <c r="E45" s="277" t="s">
        <v>17</v>
      </c>
      <c r="F45" s="278">
        <v>1</v>
      </c>
      <c r="G45" s="278">
        <v>595991</v>
      </c>
      <c r="H45" s="277" t="s">
        <v>128</v>
      </c>
      <c r="I45" s="277" t="s">
        <v>129</v>
      </c>
      <c r="J45" s="278">
        <v>1</v>
      </c>
      <c r="K45" s="279">
        <v>699</v>
      </c>
      <c r="L45" s="279">
        <f t="shared" si="0"/>
        <v>699</v>
      </c>
      <c r="M45" s="280" t="s">
        <v>229</v>
      </c>
      <c r="N45" s="281" t="s">
        <v>226</v>
      </c>
    </row>
    <row r="46" spans="1:14" ht="29.25" thickBot="1">
      <c r="A46" s="521"/>
      <c r="B46" s="29">
        <v>36</v>
      </c>
      <c r="C46" s="256">
        <v>39434</v>
      </c>
      <c r="D46" s="257">
        <v>39413</v>
      </c>
      <c r="E46" s="258" t="s">
        <v>17</v>
      </c>
      <c r="F46" s="259">
        <v>1</v>
      </c>
      <c r="G46" s="260">
        <v>73794</v>
      </c>
      <c r="H46" s="258" t="s">
        <v>86</v>
      </c>
      <c r="I46" s="258" t="s">
        <v>146</v>
      </c>
      <c r="J46" s="260">
        <v>1</v>
      </c>
      <c r="K46" s="159">
        <v>364.54</v>
      </c>
      <c r="L46" s="39">
        <f t="shared" si="0"/>
        <v>364.54</v>
      </c>
      <c r="M46" s="261" t="s">
        <v>220</v>
      </c>
      <c r="N46" s="262" t="s">
        <v>220</v>
      </c>
    </row>
    <row r="47" spans="1:14" ht="36" customHeight="1" thickBot="1">
      <c r="A47" s="390">
        <v>2008</v>
      </c>
      <c r="B47" s="53">
        <f aca="true" t="shared" si="4" ref="B47:B54">B46+1</f>
        <v>37</v>
      </c>
      <c r="C47" s="54">
        <v>39827</v>
      </c>
      <c r="D47" s="54">
        <v>39797</v>
      </c>
      <c r="E47" s="55" t="s">
        <v>17</v>
      </c>
      <c r="F47" s="56">
        <v>1</v>
      </c>
      <c r="G47" s="57">
        <v>64429</v>
      </c>
      <c r="H47" s="55" t="s">
        <v>147</v>
      </c>
      <c r="I47" s="58" t="s">
        <v>148</v>
      </c>
      <c r="J47" s="56">
        <v>1</v>
      </c>
      <c r="K47" s="59">
        <v>360</v>
      </c>
      <c r="L47" s="332">
        <f t="shared" si="0"/>
        <v>360</v>
      </c>
      <c r="M47" s="60" t="s">
        <v>233</v>
      </c>
      <c r="N47" s="217" t="s">
        <v>207</v>
      </c>
    </row>
    <row r="48" spans="1:14" ht="30" customHeight="1">
      <c r="A48" s="520">
        <v>2009</v>
      </c>
      <c r="B48" s="324">
        <f t="shared" si="4"/>
        <v>38</v>
      </c>
      <c r="C48" s="325" t="s">
        <v>149</v>
      </c>
      <c r="D48" s="326">
        <v>40073</v>
      </c>
      <c r="E48" s="327" t="s">
        <v>17</v>
      </c>
      <c r="F48" s="328">
        <v>2</v>
      </c>
      <c r="G48" s="328">
        <v>6006</v>
      </c>
      <c r="H48" s="329" t="s">
        <v>150</v>
      </c>
      <c r="I48" s="330" t="s">
        <v>151</v>
      </c>
      <c r="J48" s="331">
        <v>1</v>
      </c>
      <c r="K48" s="332">
        <v>374.71</v>
      </c>
      <c r="L48" s="332">
        <f aca="true" t="shared" si="5" ref="L48:L60">K48*J48</f>
        <v>374.71</v>
      </c>
      <c r="M48" s="333" t="s">
        <v>18</v>
      </c>
      <c r="N48" s="334" t="s">
        <v>207</v>
      </c>
    </row>
    <row r="49" spans="1:14" ht="30" customHeight="1">
      <c r="A49" s="526"/>
      <c r="B49" s="282">
        <f t="shared" si="4"/>
        <v>39</v>
      </c>
      <c r="C49" s="283" t="s">
        <v>149</v>
      </c>
      <c r="D49" s="284">
        <v>40073</v>
      </c>
      <c r="E49" s="285" t="s">
        <v>17</v>
      </c>
      <c r="F49" s="286">
        <v>2</v>
      </c>
      <c r="G49" s="286">
        <v>6006</v>
      </c>
      <c r="H49" s="287" t="s">
        <v>150</v>
      </c>
      <c r="I49" s="288" t="s">
        <v>151</v>
      </c>
      <c r="J49" s="289">
        <v>1</v>
      </c>
      <c r="K49" s="290">
        <v>374.71</v>
      </c>
      <c r="L49" s="290">
        <f t="shared" si="5"/>
        <v>374.71</v>
      </c>
      <c r="M49" s="280" t="s">
        <v>229</v>
      </c>
      <c r="N49" s="291" t="s">
        <v>207</v>
      </c>
    </row>
    <row r="50" spans="1:14" ht="31.5" customHeight="1">
      <c r="A50" s="526"/>
      <c r="B50" s="335">
        <f t="shared" si="4"/>
        <v>40</v>
      </c>
      <c r="C50" s="336" t="s">
        <v>149</v>
      </c>
      <c r="D50" s="337">
        <v>40073</v>
      </c>
      <c r="E50" s="338" t="s">
        <v>17</v>
      </c>
      <c r="F50" s="339">
        <v>2</v>
      </c>
      <c r="G50" s="340">
        <v>6006</v>
      </c>
      <c r="H50" s="341" t="s">
        <v>150</v>
      </c>
      <c r="I50" s="342" t="s">
        <v>151</v>
      </c>
      <c r="J50" s="339">
        <v>1</v>
      </c>
      <c r="K50" s="343">
        <v>374.71</v>
      </c>
      <c r="L50" s="343">
        <f t="shared" si="5"/>
        <v>374.71</v>
      </c>
      <c r="M50" s="344" t="s">
        <v>193</v>
      </c>
      <c r="N50" s="345" t="s">
        <v>207</v>
      </c>
    </row>
    <row r="51" spans="1:14" ht="28.5" customHeight="1">
      <c r="A51" s="526"/>
      <c r="B51" s="346">
        <f t="shared" si="4"/>
        <v>41</v>
      </c>
      <c r="C51" s="347" t="s">
        <v>149</v>
      </c>
      <c r="D51" s="348">
        <v>40073</v>
      </c>
      <c r="E51" s="349" t="s">
        <v>17</v>
      </c>
      <c r="F51" s="339">
        <v>2</v>
      </c>
      <c r="G51" s="340">
        <v>6006</v>
      </c>
      <c r="H51" s="341" t="s">
        <v>150</v>
      </c>
      <c r="I51" s="350" t="s">
        <v>151</v>
      </c>
      <c r="J51" s="351">
        <v>1</v>
      </c>
      <c r="K51" s="352">
        <v>374.71</v>
      </c>
      <c r="L51" s="352">
        <f t="shared" si="5"/>
        <v>374.71</v>
      </c>
      <c r="M51" s="353" t="s">
        <v>18</v>
      </c>
      <c r="N51" s="345" t="s">
        <v>207</v>
      </c>
    </row>
    <row r="52" spans="1:14" ht="29.25" customHeight="1">
      <c r="A52" s="526"/>
      <c r="B52" s="24">
        <f t="shared" si="4"/>
        <v>42</v>
      </c>
      <c r="C52" s="270" t="s">
        <v>149</v>
      </c>
      <c r="D52" s="271">
        <v>40073</v>
      </c>
      <c r="E52" s="37" t="s">
        <v>17</v>
      </c>
      <c r="F52" s="20">
        <v>2</v>
      </c>
      <c r="G52" s="272">
        <v>6006</v>
      </c>
      <c r="H52" s="273" t="s">
        <v>150</v>
      </c>
      <c r="I52" s="273" t="s">
        <v>152</v>
      </c>
      <c r="J52" s="274">
        <v>1</v>
      </c>
      <c r="K52" s="21">
        <v>1547.3</v>
      </c>
      <c r="L52" s="21">
        <f t="shared" si="5"/>
        <v>1547.3</v>
      </c>
      <c r="M52" s="22" t="s">
        <v>220</v>
      </c>
      <c r="N52" s="25" t="s">
        <v>220</v>
      </c>
    </row>
    <row r="53" spans="1:14" ht="32.25" customHeight="1" thickBot="1">
      <c r="A53" s="521"/>
      <c r="B53" s="263">
        <f t="shared" si="4"/>
        <v>43</v>
      </c>
      <c r="C53" s="44" t="s">
        <v>149</v>
      </c>
      <c r="D53" s="43">
        <v>40073</v>
      </c>
      <c r="E53" s="354" t="s">
        <v>17</v>
      </c>
      <c r="F53" s="355">
        <v>2</v>
      </c>
      <c r="G53" s="26">
        <v>6006</v>
      </c>
      <c r="H53" s="356" t="s">
        <v>150</v>
      </c>
      <c r="I53" s="27" t="s">
        <v>152</v>
      </c>
      <c r="J53" s="357">
        <v>1</v>
      </c>
      <c r="K53" s="269">
        <v>1547.3</v>
      </c>
      <c r="L53" s="269">
        <f t="shared" si="5"/>
        <v>1547.3</v>
      </c>
      <c r="M53" s="358" t="s">
        <v>220</v>
      </c>
      <c r="N53" s="35" t="s">
        <v>220</v>
      </c>
    </row>
    <row r="54" spans="1:14" ht="48.75" customHeight="1" thickBot="1">
      <c r="A54" s="390">
        <v>2010</v>
      </c>
      <c r="B54" s="359">
        <f t="shared" si="4"/>
        <v>44</v>
      </c>
      <c r="C54" s="360" t="s">
        <v>162</v>
      </c>
      <c r="D54" s="257">
        <v>39895</v>
      </c>
      <c r="E54" s="361" t="s">
        <v>17</v>
      </c>
      <c r="F54" s="362">
        <v>3</v>
      </c>
      <c r="G54" s="362">
        <v>16867</v>
      </c>
      <c r="H54" s="361" t="s">
        <v>150</v>
      </c>
      <c r="I54" s="361" t="s">
        <v>163</v>
      </c>
      <c r="J54" s="362">
        <v>1</v>
      </c>
      <c r="K54" s="363">
        <v>3386</v>
      </c>
      <c r="L54" s="363">
        <f t="shared" si="5"/>
        <v>3386</v>
      </c>
      <c r="M54" s="45" t="s">
        <v>220</v>
      </c>
      <c r="N54" s="364" t="s">
        <v>220</v>
      </c>
    </row>
    <row r="55" spans="1:14" ht="36.75" customHeight="1" thickBot="1">
      <c r="A55" s="390">
        <v>2011</v>
      </c>
      <c r="B55" s="85">
        <v>45</v>
      </c>
      <c r="C55" s="93">
        <v>40627</v>
      </c>
      <c r="D55" s="94">
        <v>40599</v>
      </c>
      <c r="E55" s="95" t="s">
        <v>17</v>
      </c>
      <c r="F55" s="96">
        <v>1</v>
      </c>
      <c r="G55" s="97">
        <v>83546</v>
      </c>
      <c r="H55" s="98" t="s">
        <v>86</v>
      </c>
      <c r="I55" s="73" t="s">
        <v>189</v>
      </c>
      <c r="J55" s="99">
        <v>1</v>
      </c>
      <c r="K55" s="100">
        <v>886</v>
      </c>
      <c r="L55" s="100">
        <f t="shared" si="5"/>
        <v>886</v>
      </c>
      <c r="M55" s="101" t="s">
        <v>18</v>
      </c>
      <c r="N55" s="102" t="s">
        <v>206</v>
      </c>
    </row>
    <row r="56" spans="1:14" ht="29.25" customHeight="1">
      <c r="A56" s="548">
        <v>2012</v>
      </c>
      <c r="B56" s="263">
        <v>46</v>
      </c>
      <c r="C56" s="264">
        <v>40970</v>
      </c>
      <c r="D56" s="265">
        <v>40956</v>
      </c>
      <c r="E56" s="266" t="s">
        <v>197</v>
      </c>
      <c r="F56" s="267">
        <v>1</v>
      </c>
      <c r="G56" s="268">
        <v>4005</v>
      </c>
      <c r="H56" s="266" t="s">
        <v>198</v>
      </c>
      <c r="I56" s="266" t="s">
        <v>199</v>
      </c>
      <c r="J56" s="267">
        <v>1</v>
      </c>
      <c r="K56" s="269">
        <v>1020</v>
      </c>
      <c r="L56" s="269">
        <f t="shared" si="5"/>
        <v>1020</v>
      </c>
      <c r="M56" s="25" t="s">
        <v>220</v>
      </c>
      <c r="N56" s="25" t="s">
        <v>220</v>
      </c>
    </row>
    <row r="57" spans="1:14" ht="25.5" customHeight="1" thickBot="1">
      <c r="A57" s="552"/>
      <c r="B57" s="466">
        <v>47</v>
      </c>
      <c r="C57" s="467">
        <v>40970</v>
      </c>
      <c r="D57" s="468">
        <v>40956</v>
      </c>
      <c r="E57" s="469" t="s">
        <v>197</v>
      </c>
      <c r="F57" s="470">
        <v>1</v>
      </c>
      <c r="G57" s="471">
        <v>4005</v>
      </c>
      <c r="H57" s="469" t="s">
        <v>198</v>
      </c>
      <c r="I57" s="472" t="s">
        <v>199</v>
      </c>
      <c r="J57" s="470">
        <v>1</v>
      </c>
      <c r="K57" s="473">
        <v>1020</v>
      </c>
      <c r="L57" s="473">
        <f t="shared" si="5"/>
        <v>1020</v>
      </c>
      <c r="M57" s="474" t="s">
        <v>18</v>
      </c>
      <c r="N57" s="475" t="s">
        <v>207</v>
      </c>
    </row>
    <row r="58" spans="1:14" ht="31.5" customHeight="1">
      <c r="A58" s="547">
        <v>2013</v>
      </c>
      <c r="B58" s="457">
        <v>48</v>
      </c>
      <c r="C58" s="476">
        <v>41477</v>
      </c>
      <c r="D58" s="477">
        <v>41446</v>
      </c>
      <c r="E58" s="478" t="s">
        <v>17</v>
      </c>
      <c r="F58" s="479">
        <v>1</v>
      </c>
      <c r="G58" s="480">
        <v>237449</v>
      </c>
      <c r="H58" s="478" t="s">
        <v>86</v>
      </c>
      <c r="I58" s="478" t="s">
        <v>200</v>
      </c>
      <c r="J58" s="481">
        <v>1</v>
      </c>
      <c r="K58" s="482">
        <v>1749</v>
      </c>
      <c r="L58" s="463">
        <f t="shared" si="5"/>
        <v>1749</v>
      </c>
      <c r="M58" s="483" t="s">
        <v>18</v>
      </c>
      <c r="N58" s="484" t="s">
        <v>207</v>
      </c>
    </row>
    <row r="59" spans="1:14" ht="31.5" customHeight="1" thickBot="1">
      <c r="A59" s="552"/>
      <c r="B59" s="103">
        <v>49</v>
      </c>
      <c r="C59" s="111">
        <v>41540</v>
      </c>
      <c r="D59" s="79">
        <v>41512</v>
      </c>
      <c r="E59" s="83" t="s">
        <v>17</v>
      </c>
      <c r="F59" s="82">
        <v>1</v>
      </c>
      <c r="G59" s="112">
        <v>868974</v>
      </c>
      <c r="H59" s="104" t="s">
        <v>128</v>
      </c>
      <c r="I59" s="104" t="s">
        <v>201</v>
      </c>
      <c r="J59" s="82">
        <v>1</v>
      </c>
      <c r="K59" s="108">
        <v>1800</v>
      </c>
      <c r="L59" s="108">
        <f t="shared" si="5"/>
        <v>1800</v>
      </c>
      <c r="M59" s="109" t="s">
        <v>18</v>
      </c>
      <c r="N59" s="113" t="s">
        <v>206</v>
      </c>
    </row>
    <row r="60" spans="1:14" ht="34.5" customHeight="1" thickBot="1">
      <c r="A60" s="391">
        <v>2014</v>
      </c>
      <c r="B60" s="77">
        <v>50</v>
      </c>
      <c r="C60" s="110">
        <v>41738</v>
      </c>
      <c r="D60" s="48">
        <v>42082</v>
      </c>
      <c r="E60" s="49" t="s">
        <v>17</v>
      </c>
      <c r="F60" s="99">
        <v>1</v>
      </c>
      <c r="G60" s="114">
        <v>276784</v>
      </c>
      <c r="H60" s="49" t="s">
        <v>210</v>
      </c>
      <c r="I60" s="88" t="s">
        <v>211</v>
      </c>
      <c r="J60" s="99">
        <v>1</v>
      </c>
      <c r="K60" s="90">
        <v>510</v>
      </c>
      <c r="L60" s="75">
        <f t="shared" si="5"/>
        <v>510</v>
      </c>
      <c r="M60" s="115" t="s">
        <v>18</v>
      </c>
      <c r="N60" s="116" t="s">
        <v>206</v>
      </c>
    </row>
    <row r="61" spans="1:14" ht="25.5" customHeight="1">
      <c r="A61" s="553">
        <v>2015</v>
      </c>
      <c r="B61" s="457">
        <v>51</v>
      </c>
      <c r="C61" s="458">
        <v>42018</v>
      </c>
      <c r="D61" s="459">
        <v>42020</v>
      </c>
      <c r="E61" s="460" t="s">
        <v>17</v>
      </c>
      <c r="F61" s="461">
        <v>1</v>
      </c>
      <c r="G61" s="462">
        <v>5003947</v>
      </c>
      <c r="H61" s="460" t="s">
        <v>212</v>
      </c>
      <c r="I61" s="460" t="s">
        <v>213</v>
      </c>
      <c r="J61" s="461">
        <v>1</v>
      </c>
      <c r="K61" s="463">
        <v>1716.95</v>
      </c>
      <c r="L61" s="463">
        <f aca="true" t="shared" si="6" ref="L61:L70">K61*J61</f>
        <v>1716.95</v>
      </c>
      <c r="M61" s="464" t="s">
        <v>262</v>
      </c>
      <c r="N61" s="465" t="s">
        <v>207</v>
      </c>
    </row>
    <row r="62" spans="1:14" ht="23.25" customHeight="1">
      <c r="A62" s="554"/>
      <c r="B62" s="64">
        <v>52</v>
      </c>
      <c r="C62" s="70">
        <v>42067</v>
      </c>
      <c r="D62" s="118">
        <v>42039</v>
      </c>
      <c r="E62" s="65" t="s">
        <v>17</v>
      </c>
      <c r="F62" s="66">
        <v>1</v>
      </c>
      <c r="G62" s="119">
        <v>3157</v>
      </c>
      <c r="H62" s="65" t="s">
        <v>216</v>
      </c>
      <c r="I62" s="65" t="s">
        <v>217</v>
      </c>
      <c r="J62" s="66">
        <v>1</v>
      </c>
      <c r="K62" s="67">
        <v>1519.39</v>
      </c>
      <c r="L62" s="67">
        <f t="shared" si="6"/>
        <v>1519.39</v>
      </c>
      <c r="M62" s="76" t="s">
        <v>18</v>
      </c>
      <c r="N62" s="69" t="s">
        <v>206</v>
      </c>
    </row>
    <row r="63" spans="1:14" ht="28.5">
      <c r="A63" s="554"/>
      <c r="B63" s="64">
        <v>53</v>
      </c>
      <c r="C63" s="120">
        <v>42167</v>
      </c>
      <c r="D63" s="121">
        <v>42139</v>
      </c>
      <c r="E63" s="65" t="s">
        <v>17</v>
      </c>
      <c r="F63" s="66">
        <v>1</v>
      </c>
      <c r="G63" s="119">
        <v>1049626</v>
      </c>
      <c r="H63" s="65" t="s">
        <v>128</v>
      </c>
      <c r="I63" s="80" t="s">
        <v>214</v>
      </c>
      <c r="J63" s="81">
        <v>1</v>
      </c>
      <c r="K63" s="67">
        <v>820</v>
      </c>
      <c r="L63" s="75">
        <f t="shared" si="6"/>
        <v>820</v>
      </c>
      <c r="M63" s="71" t="s">
        <v>18</v>
      </c>
      <c r="N63" s="92" t="s">
        <v>206</v>
      </c>
    </row>
    <row r="64" spans="1:14" ht="22.5" customHeight="1" thickBot="1">
      <c r="A64" s="392"/>
      <c r="B64" s="122">
        <v>54</v>
      </c>
      <c r="C64" s="78">
        <v>42214</v>
      </c>
      <c r="D64" s="79">
        <v>42184</v>
      </c>
      <c r="E64" s="65" t="s">
        <v>17</v>
      </c>
      <c r="F64" s="123">
        <v>1</v>
      </c>
      <c r="G64" s="124">
        <v>333240</v>
      </c>
      <c r="H64" s="107" t="s">
        <v>218</v>
      </c>
      <c r="I64" s="104" t="s">
        <v>219</v>
      </c>
      <c r="J64" s="105">
        <v>1</v>
      </c>
      <c r="K64" s="100">
        <v>2590</v>
      </c>
      <c r="L64" s="108">
        <f t="shared" si="6"/>
        <v>2590</v>
      </c>
      <c r="M64" s="76" t="s">
        <v>18</v>
      </c>
      <c r="N64" s="69" t="s">
        <v>206</v>
      </c>
    </row>
    <row r="65" spans="1:14" ht="39.75" customHeight="1" thickBot="1">
      <c r="A65" s="391">
        <v>2016</v>
      </c>
      <c r="B65" s="371">
        <v>55</v>
      </c>
      <c r="C65" s="372">
        <v>42671</v>
      </c>
      <c r="D65" s="373">
        <v>42651</v>
      </c>
      <c r="E65" s="374" t="s">
        <v>230</v>
      </c>
      <c r="F65" s="375">
        <v>1</v>
      </c>
      <c r="G65" s="376">
        <v>50856</v>
      </c>
      <c r="H65" s="374" t="s">
        <v>231</v>
      </c>
      <c r="I65" s="374" t="s">
        <v>232</v>
      </c>
      <c r="J65" s="375">
        <v>1</v>
      </c>
      <c r="K65" s="377">
        <v>849</v>
      </c>
      <c r="L65" s="377">
        <f t="shared" si="6"/>
        <v>849</v>
      </c>
      <c r="M65" s="378" t="s">
        <v>233</v>
      </c>
      <c r="N65" s="379" t="s">
        <v>226</v>
      </c>
    </row>
    <row r="66" spans="1:14" ht="31.5" customHeight="1">
      <c r="A66" s="547">
        <v>2017</v>
      </c>
      <c r="B66" s="457">
        <v>56</v>
      </c>
      <c r="C66" s="458">
        <v>42893</v>
      </c>
      <c r="D66" s="459">
        <v>42894</v>
      </c>
      <c r="E66" s="460" t="s">
        <v>17</v>
      </c>
      <c r="F66" s="461">
        <v>1</v>
      </c>
      <c r="G66" s="462">
        <v>14789079</v>
      </c>
      <c r="H66" s="460" t="s">
        <v>234</v>
      </c>
      <c r="I66" s="460" t="s">
        <v>235</v>
      </c>
      <c r="J66" s="461">
        <v>1</v>
      </c>
      <c r="K66" s="463">
        <v>2779.98</v>
      </c>
      <c r="L66" s="463">
        <f t="shared" si="6"/>
        <v>2779.98</v>
      </c>
      <c r="M66" s="464" t="s">
        <v>263</v>
      </c>
      <c r="N66" s="465" t="s">
        <v>207</v>
      </c>
    </row>
    <row r="67" spans="1:15" ht="30.75" customHeight="1">
      <c r="A67" s="548"/>
      <c r="B67" s="448">
        <v>57</v>
      </c>
      <c r="C67" s="449">
        <v>43060</v>
      </c>
      <c r="D67" s="450">
        <v>43062</v>
      </c>
      <c r="E67" s="451" t="s">
        <v>17</v>
      </c>
      <c r="F67" s="452">
        <v>1</v>
      </c>
      <c r="G67" s="453">
        <v>133049</v>
      </c>
      <c r="H67" s="454" t="s">
        <v>236</v>
      </c>
      <c r="I67" s="454" t="s">
        <v>237</v>
      </c>
      <c r="J67" s="452">
        <v>1</v>
      </c>
      <c r="K67" s="294">
        <v>2067</v>
      </c>
      <c r="L67" s="455">
        <f t="shared" si="6"/>
        <v>2067</v>
      </c>
      <c r="M67" s="456" t="s">
        <v>229</v>
      </c>
      <c r="N67" s="281" t="s">
        <v>226</v>
      </c>
      <c r="O67" s="11"/>
    </row>
    <row r="68" spans="1:15" ht="30.75" customHeight="1" thickBot="1">
      <c r="A68" s="552"/>
      <c r="B68" s="295">
        <v>58</v>
      </c>
      <c r="C68" s="296">
        <v>43060</v>
      </c>
      <c r="D68" s="292">
        <v>43062</v>
      </c>
      <c r="E68" s="297" t="s">
        <v>17</v>
      </c>
      <c r="F68" s="293">
        <v>1</v>
      </c>
      <c r="G68" s="298">
        <v>133049</v>
      </c>
      <c r="H68" s="299" t="s">
        <v>236</v>
      </c>
      <c r="I68" s="297" t="s">
        <v>238</v>
      </c>
      <c r="J68" s="300">
        <v>1</v>
      </c>
      <c r="K68" s="301">
        <v>1018</v>
      </c>
      <c r="L68" s="301">
        <f t="shared" si="6"/>
        <v>1018</v>
      </c>
      <c r="M68" s="302" t="s">
        <v>229</v>
      </c>
      <c r="N68" s="303" t="s">
        <v>226</v>
      </c>
      <c r="O68" s="5"/>
    </row>
    <row r="69" spans="1:15" ht="36" customHeight="1" thickBot="1">
      <c r="A69" s="393">
        <v>2018</v>
      </c>
      <c r="B69" s="244">
        <v>59</v>
      </c>
      <c r="C69" s="246">
        <v>43266</v>
      </c>
      <c r="D69" s="246">
        <v>43272</v>
      </c>
      <c r="E69" s="88" t="s">
        <v>17</v>
      </c>
      <c r="F69" s="99">
        <v>1</v>
      </c>
      <c r="G69" s="97">
        <v>3696464</v>
      </c>
      <c r="H69" s="245" t="s">
        <v>239</v>
      </c>
      <c r="I69" s="88" t="s">
        <v>240</v>
      </c>
      <c r="J69" s="89">
        <v>1</v>
      </c>
      <c r="K69" s="75">
        <v>559.21</v>
      </c>
      <c r="L69" s="75">
        <f t="shared" si="6"/>
        <v>559.21</v>
      </c>
      <c r="M69" s="71" t="s">
        <v>18</v>
      </c>
      <c r="N69" s="215" t="s">
        <v>206</v>
      </c>
      <c r="O69" s="11"/>
    </row>
    <row r="70" spans="1:15" ht="36" customHeight="1">
      <c r="A70" s="547">
        <v>2020</v>
      </c>
      <c r="B70" s="47">
        <v>60</v>
      </c>
      <c r="C70" s="117">
        <v>43875</v>
      </c>
      <c r="D70" s="110">
        <v>43879</v>
      </c>
      <c r="E70" s="201" t="s">
        <v>241</v>
      </c>
      <c r="F70" s="99">
        <v>1</v>
      </c>
      <c r="G70" s="97">
        <v>251448</v>
      </c>
      <c r="H70" s="49" t="s">
        <v>236</v>
      </c>
      <c r="I70" s="49" t="s">
        <v>251</v>
      </c>
      <c r="J70" s="250">
        <v>1</v>
      </c>
      <c r="K70" s="51">
        <v>1919</v>
      </c>
      <c r="L70" s="51">
        <f t="shared" si="6"/>
        <v>1919</v>
      </c>
      <c r="M70" s="62" t="s">
        <v>18</v>
      </c>
      <c r="N70" s="63" t="s">
        <v>206</v>
      </c>
      <c r="O70" s="5"/>
    </row>
    <row r="71" spans="1:15" ht="36" customHeight="1">
      <c r="A71" s="548"/>
      <c r="B71" s="64">
        <v>61</v>
      </c>
      <c r="C71" s="230">
        <v>43875</v>
      </c>
      <c r="D71" s="70">
        <v>43879</v>
      </c>
      <c r="E71" s="247" t="s">
        <v>241</v>
      </c>
      <c r="F71" s="66">
        <v>1</v>
      </c>
      <c r="G71" s="119">
        <v>251448</v>
      </c>
      <c r="H71" s="83" t="s">
        <v>236</v>
      </c>
      <c r="I71" s="83" t="s">
        <v>252</v>
      </c>
      <c r="J71" s="66">
        <v>1</v>
      </c>
      <c r="K71" s="130">
        <v>1080</v>
      </c>
      <c r="L71" s="130">
        <f aca="true" t="shared" si="7" ref="L71:L78">K71*J71</f>
        <v>1080</v>
      </c>
      <c r="M71" s="76" t="s">
        <v>18</v>
      </c>
      <c r="N71" s="69" t="s">
        <v>206</v>
      </c>
      <c r="O71" s="5"/>
    </row>
    <row r="72" spans="1:15" ht="29.25" customHeight="1" thickBot="1">
      <c r="A72" s="552"/>
      <c r="B72" s="103">
        <v>62</v>
      </c>
      <c r="C72" s="86">
        <v>44034</v>
      </c>
      <c r="D72" s="78">
        <v>44035</v>
      </c>
      <c r="E72" s="104" t="s">
        <v>17</v>
      </c>
      <c r="F72" s="105">
        <v>1</v>
      </c>
      <c r="G72" s="106">
        <v>552169</v>
      </c>
      <c r="H72" s="104" t="s">
        <v>253</v>
      </c>
      <c r="I72" s="104" t="s">
        <v>254</v>
      </c>
      <c r="J72" s="105">
        <v>1</v>
      </c>
      <c r="K72" s="100">
        <v>3419.05</v>
      </c>
      <c r="L72" s="100">
        <f t="shared" si="7"/>
        <v>3419.05</v>
      </c>
      <c r="M72" s="101" t="s">
        <v>233</v>
      </c>
      <c r="N72" s="84" t="s">
        <v>206</v>
      </c>
      <c r="O72" s="5"/>
    </row>
    <row r="73" spans="1:15" ht="42.75">
      <c r="A73" s="547">
        <v>2021</v>
      </c>
      <c r="B73" s="47">
        <v>63</v>
      </c>
      <c r="C73" s="117">
        <v>44274</v>
      </c>
      <c r="D73" s="117">
        <v>44276</v>
      </c>
      <c r="E73" s="49" t="s">
        <v>230</v>
      </c>
      <c r="F73" s="50">
        <v>1</v>
      </c>
      <c r="G73" s="253">
        <v>66736</v>
      </c>
      <c r="H73" s="49" t="s">
        <v>253</v>
      </c>
      <c r="I73" s="254" t="s">
        <v>277</v>
      </c>
      <c r="J73" s="50">
        <v>1</v>
      </c>
      <c r="K73" s="51">
        <v>2609.1</v>
      </c>
      <c r="L73" s="51">
        <f t="shared" si="7"/>
        <v>2609.1</v>
      </c>
      <c r="M73" s="62" t="s">
        <v>196</v>
      </c>
      <c r="N73" s="63" t="s">
        <v>206</v>
      </c>
      <c r="O73" s="5"/>
    </row>
    <row r="74" spans="1:15" ht="29.25" customHeight="1" thickBot="1">
      <c r="A74" s="548"/>
      <c r="B74" s="445">
        <v>64</v>
      </c>
      <c r="C74" s="111">
        <v>44469</v>
      </c>
      <c r="D74" s="111">
        <v>44470</v>
      </c>
      <c r="E74" s="83" t="s">
        <v>17</v>
      </c>
      <c r="F74" s="82">
        <v>1</v>
      </c>
      <c r="G74" s="446">
        <v>607983</v>
      </c>
      <c r="H74" s="83" t="s">
        <v>231</v>
      </c>
      <c r="I74" s="447" t="s">
        <v>255</v>
      </c>
      <c r="J74" s="82">
        <v>1</v>
      </c>
      <c r="K74" s="184">
        <v>1614.87</v>
      </c>
      <c r="L74" s="184">
        <f t="shared" si="7"/>
        <v>1614.87</v>
      </c>
      <c r="M74" s="180" t="s">
        <v>256</v>
      </c>
      <c r="N74" s="113" t="s">
        <v>206</v>
      </c>
      <c r="O74" s="5"/>
    </row>
    <row r="75" spans="1:15" ht="29.25" customHeight="1">
      <c r="A75" s="547">
        <v>2022</v>
      </c>
      <c r="B75" s="47">
        <v>65</v>
      </c>
      <c r="C75" s="117">
        <v>44862</v>
      </c>
      <c r="D75" s="117">
        <v>44863</v>
      </c>
      <c r="E75" s="49" t="s">
        <v>17</v>
      </c>
      <c r="F75" s="50">
        <v>1</v>
      </c>
      <c r="G75" s="253">
        <v>1975304</v>
      </c>
      <c r="H75" s="49" t="s">
        <v>231</v>
      </c>
      <c r="I75" s="254" t="s">
        <v>274</v>
      </c>
      <c r="J75" s="50">
        <v>1</v>
      </c>
      <c r="K75" s="51">
        <v>2908.54</v>
      </c>
      <c r="L75" s="51">
        <f t="shared" si="7"/>
        <v>2908.54</v>
      </c>
      <c r="M75" s="62" t="s">
        <v>263</v>
      </c>
      <c r="N75" s="63" t="s">
        <v>206</v>
      </c>
      <c r="O75" s="5"/>
    </row>
    <row r="76" spans="1:15" ht="29.25" customHeight="1">
      <c r="A76" s="548"/>
      <c r="B76" s="64">
        <v>66</v>
      </c>
      <c r="C76" s="70">
        <v>44862</v>
      </c>
      <c r="D76" s="70">
        <v>44863</v>
      </c>
      <c r="E76" s="65" t="s">
        <v>17</v>
      </c>
      <c r="F76" s="66">
        <v>1</v>
      </c>
      <c r="G76" s="514">
        <v>1975304</v>
      </c>
      <c r="H76" s="83" t="s">
        <v>231</v>
      </c>
      <c r="I76" s="515" t="s">
        <v>274</v>
      </c>
      <c r="J76" s="66">
        <v>1</v>
      </c>
      <c r="K76" s="67">
        <v>2908.54</v>
      </c>
      <c r="L76" s="67">
        <f t="shared" si="7"/>
        <v>2908.54</v>
      </c>
      <c r="M76" s="180" t="s">
        <v>262</v>
      </c>
      <c r="N76" s="69" t="s">
        <v>206</v>
      </c>
      <c r="O76" s="5"/>
    </row>
    <row r="77" spans="1:15" ht="57">
      <c r="A77" s="548"/>
      <c r="B77" s="77">
        <v>67</v>
      </c>
      <c r="C77" s="511">
        <v>44895</v>
      </c>
      <c r="D77" s="511">
        <v>44896</v>
      </c>
      <c r="E77" s="72" t="s">
        <v>17</v>
      </c>
      <c r="F77" s="129">
        <v>1</v>
      </c>
      <c r="G77" s="513">
        <v>749487</v>
      </c>
      <c r="H77" s="65" t="s">
        <v>275</v>
      </c>
      <c r="I77" s="512" t="s">
        <v>279</v>
      </c>
      <c r="J77" s="74">
        <v>1</v>
      </c>
      <c r="K77" s="75">
        <f>1818.99+101.45</f>
        <v>1920.44</v>
      </c>
      <c r="L77" s="75">
        <f t="shared" si="7"/>
        <v>1920.44</v>
      </c>
      <c r="M77" s="76" t="s">
        <v>262</v>
      </c>
      <c r="N77" s="69" t="s">
        <v>206</v>
      </c>
      <c r="O77" s="5"/>
    </row>
    <row r="78" spans="1:15" ht="57.75" thickBot="1">
      <c r="A78" s="548"/>
      <c r="B78" s="103">
        <v>68</v>
      </c>
      <c r="C78" s="78">
        <v>44895</v>
      </c>
      <c r="D78" s="78">
        <v>44900</v>
      </c>
      <c r="E78" s="104" t="s">
        <v>17</v>
      </c>
      <c r="F78" s="105">
        <v>1</v>
      </c>
      <c r="G78" s="383">
        <v>38487</v>
      </c>
      <c r="H78" s="104" t="s">
        <v>276</v>
      </c>
      <c r="I78" s="384" t="s">
        <v>278</v>
      </c>
      <c r="J78" s="105">
        <v>1</v>
      </c>
      <c r="K78" s="108">
        <f>2043.63+228.98</f>
        <v>2272.61</v>
      </c>
      <c r="L78" s="108">
        <f t="shared" si="7"/>
        <v>2272.61</v>
      </c>
      <c r="M78" s="109" t="s">
        <v>196</v>
      </c>
      <c r="N78" s="84" t="s">
        <v>206</v>
      </c>
      <c r="O78" s="5"/>
    </row>
    <row r="79" spans="1:14" ht="18.75" customHeight="1" thickBot="1">
      <c r="A79" s="549" t="s">
        <v>5</v>
      </c>
      <c r="B79" s="550"/>
      <c r="C79" s="550"/>
      <c r="D79" s="550"/>
      <c r="E79" s="550"/>
      <c r="F79" s="550"/>
      <c r="G79" s="550"/>
      <c r="H79" s="550"/>
      <c r="I79" s="550"/>
      <c r="J79" s="551"/>
      <c r="K79" s="132">
        <f>SUM(K11:K78)</f>
        <v>118497.51000000002</v>
      </c>
      <c r="L79" s="133">
        <f>SUM(L11:L78)</f>
        <v>118497.51000000002</v>
      </c>
      <c r="M79" s="134"/>
      <c r="N79" s="135"/>
    </row>
    <row r="80" spans="1:14" ht="5.25" customHeight="1">
      <c r="A80" s="231"/>
      <c r="B80" s="232"/>
      <c r="C80" s="232"/>
      <c r="D80" s="232"/>
      <c r="E80" s="232"/>
      <c r="F80" s="232"/>
      <c r="G80" s="232"/>
      <c r="H80" s="232"/>
      <c r="I80" s="232"/>
      <c r="J80" s="232"/>
      <c r="K80" s="233"/>
      <c r="L80" s="234"/>
      <c r="M80" s="235"/>
      <c r="N80" s="136"/>
    </row>
    <row r="81" spans="1:14" ht="8.25" customHeight="1">
      <c r="A81" s="231"/>
      <c r="B81" s="232"/>
      <c r="C81" s="232"/>
      <c r="D81" s="232"/>
      <c r="E81" s="232"/>
      <c r="F81" s="232"/>
      <c r="G81" s="232"/>
      <c r="H81" s="232"/>
      <c r="I81" s="232"/>
      <c r="J81" s="232"/>
      <c r="K81" s="235"/>
      <c r="L81" s="234"/>
      <c r="M81" s="235"/>
      <c r="N81" s="136"/>
    </row>
    <row r="82" spans="1:14" ht="14.25">
      <c r="A82" s="140"/>
      <c r="B82" s="136" t="s">
        <v>161</v>
      </c>
      <c r="C82" s="188"/>
      <c r="D82" s="188"/>
      <c r="E82" s="188"/>
      <c r="F82" s="232"/>
      <c r="G82" s="232"/>
      <c r="H82" s="232"/>
      <c r="I82" s="232"/>
      <c r="J82" s="232"/>
      <c r="K82" s="235"/>
      <c r="L82" s="234"/>
      <c r="M82" s="235"/>
      <c r="N82" s="136"/>
    </row>
    <row r="83" spans="1:14" ht="14.25">
      <c r="A83" s="148"/>
      <c r="B83" s="136" t="s">
        <v>228</v>
      </c>
      <c r="C83" s="232"/>
      <c r="D83" s="232"/>
      <c r="E83" s="232"/>
      <c r="F83" s="232"/>
      <c r="G83" s="232"/>
      <c r="H83" s="232"/>
      <c r="I83" s="232"/>
      <c r="J83" s="232"/>
      <c r="K83" s="235"/>
      <c r="L83" s="234"/>
      <c r="M83" s="235"/>
      <c r="N83" s="136"/>
    </row>
    <row r="84" spans="1:12" ht="14.25">
      <c r="A84" s="323"/>
      <c r="B84" s="136" t="s">
        <v>261</v>
      </c>
      <c r="C84" s="5"/>
      <c r="D84" s="5"/>
      <c r="E84" s="5"/>
      <c r="F84" s="5"/>
      <c r="G84" s="5"/>
      <c r="H84" s="5"/>
      <c r="I84" s="5"/>
      <c r="J84" s="6"/>
      <c r="K84" s="5"/>
      <c r="L84" s="5"/>
    </row>
    <row r="85" spans="3:12" ht="13.5">
      <c r="C85" s="5"/>
      <c r="D85" s="5"/>
      <c r="E85" s="5"/>
      <c r="F85" s="5"/>
      <c r="G85" s="5"/>
      <c r="H85" s="5"/>
      <c r="I85" s="5"/>
      <c r="J85" s="6"/>
      <c r="K85" s="5"/>
      <c r="L85" s="5"/>
    </row>
    <row r="86" spans="3:12" ht="13.5">
      <c r="C86" s="5"/>
      <c r="D86" s="5"/>
      <c r="E86" s="5"/>
      <c r="F86" s="5"/>
      <c r="G86" s="5"/>
      <c r="H86" s="5"/>
      <c r="I86" s="5"/>
      <c r="J86" s="6"/>
      <c r="K86" s="5"/>
      <c r="L86" s="5"/>
    </row>
    <row r="87" spans="3:12" ht="13.5">
      <c r="C87" s="5"/>
      <c r="D87" s="5"/>
      <c r="E87" s="5"/>
      <c r="F87" s="5"/>
      <c r="G87" s="5"/>
      <c r="H87" s="5"/>
      <c r="I87" s="5"/>
      <c r="J87" s="6"/>
      <c r="K87" s="5"/>
      <c r="L87" s="5"/>
    </row>
    <row r="88" spans="3:12" ht="13.5">
      <c r="C88" s="5"/>
      <c r="D88" s="5"/>
      <c r="E88" s="5"/>
      <c r="F88" s="5"/>
      <c r="G88" s="5"/>
      <c r="H88" s="5"/>
      <c r="I88" s="5"/>
      <c r="J88" s="6"/>
      <c r="K88" s="5"/>
      <c r="L88" s="5"/>
    </row>
    <row r="89" spans="3:12" ht="13.5">
      <c r="C89" s="5"/>
      <c r="D89" s="5"/>
      <c r="E89" s="5"/>
      <c r="F89" s="5"/>
      <c r="G89" s="5"/>
      <c r="H89" s="5"/>
      <c r="I89" s="5"/>
      <c r="J89" s="6"/>
      <c r="K89" s="5"/>
      <c r="L89" s="5"/>
    </row>
    <row r="98" ht="13.5">
      <c r="A98" s="588"/>
    </row>
  </sheetData>
  <sheetProtection/>
  <mergeCells count="23">
    <mergeCell ref="A5:N5"/>
    <mergeCell ref="A7:N7"/>
    <mergeCell ref="A9:A10"/>
    <mergeCell ref="A11:A14"/>
    <mergeCell ref="A42:A43"/>
    <mergeCell ref="N9:N10"/>
    <mergeCell ref="M9:M10"/>
    <mergeCell ref="A79:J79"/>
    <mergeCell ref="A58:A59"/>
    <mergeCell ref="A70:A72"/>
    <mergeCell ref="A66:A68"/>
    <mergeCell ref="A61:A63"/>
    <mergeCell ref="H9:H10"/>
    <mergeCell ref="I9:I10"/>
    <mergeCell ref="A75:A78"/>
    <mergeCell ref="A56:A57"/>
    <mergeCell ref="A45:A46"/>
    <mergeCell ref="A15:A41"/>
    <mergeCell ref="A48:A53"/>
    <mergeCell ref="J9:J10"/>
    <mergeCell ref="G9:G10"/>
    <mergeCell ref="B9:B10"/>
    <mergeCell ref="A73:A74"/>
  </mergeCells>
  <printOptions horizontalCentered="1"/>
  <pageMargins left="0.07874015748031496" right="0.2755905511811024" top="0.4330708661417323" bottom="0.4330708661417323" header="0.2755905511811024" footer="0.2755905511811024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224"/>
  <sheetViews>
    <sheetView showGridLines="0" tabSelected="1" zoomScale="75" zoomScaleNormal="75" zoomScalePageLayoutView="0" workbookViewId="0" topLeftCell="A1">
      <selection activeCell="A98" sqref="A98"/>
    </sheetView>
  </sheetViews>
  <sheetFormatPr defaultColWidth="9.140625" defaultRowHeight="12.75"/>
  <cols>
    <col min="1" max="1" width="9.140625" style="136" customWidth="1"/>
    <col min="2" max="2" width="7.140625" style="136" customWidth="1"/>
    <col min="3" max="3" width="15.7109375" style="136" customWidth="1"/>
    <col min="4" max="4" width="14.28125" style="136" customWidth="1"/>
    <col min="5" max="5" width="16.00390625" style="136" bestFit="1" customWidth="1"/>
    <col min="6" max="6" width="15.00390625" style="136" customWidth="1"/>
    <col min="7" max="7" width="11.140625" style="136" customWidth="1"/>
    <col min="8" max="8" width="29.8515625" style="136" customWidth="1"/>
    <col min="9" max="9" width="34.8515625" style="136" customWidth="1"/>
    <col min="10" max="10" width="7.140625" style="175" customWidth="1"/>
    <col min="11" max="11" width="13.28125" style="136" bestFit="1" customWidth="1"/>
    <col min="12" max="12" width="16.57421875" style="136" customWidth="1"/>
    <col min="13" max="13" width="15.28125" style="175" bestFit="1" customWidth="1"/>
    <col min="14" max="16384" width="9.140625" style="136" customWidth="1"/>
  </cols>
  <sheetData>
    <row r="5" spans="1:13" ht="15">
      <c r="A5" s="566" t="s">
        <v>15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</row>
    <row r="6" spans="3:13" ht="14.25"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ht="18">
      <c r="A7" s="565" t="s">
        <v>139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</row>
    <row r="8" ht="15" thickBot="1"/>
    <row r="9" spans="1:13" ht="14.25" customHeight="1">
      <c r="A9" s="535" t="s">
        <v>136</v>
      </c>
      <c r="B9" s="535" t="s">
        <v>16</v>
      </c>
      <c r="C9" s="12" t="s">
        <v>97</v>
      </c>
      <c r="D9" s="13" t="s">
        <v>153</v>
      </c>
      <c r="E9" s="13" t="s">
        <v>7</v>
      </c>
      <c r="F9" s="13" t="s">
        <v>9</v>
      </c>
      <c r="G9" s="529" t="s">
        <v>14</v>
      </c>
      <c r="H9" s="529" t="s">
        <v>3</v>
      </c>
      <c r="I9" s="529" t="s">
        <v>2</v>
      </c>
      <c r="J9" s="529" t="s">
        <v>6</v>
      </c>
      <c r="K9" s="13" t="s">
        <v>4</v>
      </c>
      <c r="L9" s="13" t="s">
        <v>4</v>
      </c>
      <c r="M9" s="529" t="s">
        <v>12</v>
      </c>
    </row>
    <row r="10" spans="1:13" ht="15" thickBot="1">
      <c r="A10" s="558"/>
      <c r="B10" s="558"/>
      <c r="C10" s="14" t="s">
        <v>8</v>
      </c>
      <c r="D10" s="15" t="s">
        <v>154</v>
      </c>
      <c r="E10" s="139" t="s">
        <v>155</v>
      </c>
      <c r="F10" s="15" t="s">
        <v>10</v>
      </c>
      <c r="G10" s="544"/>
      <c r="H10" s="544"/>
      <c r="I10" s="544"/>
      <c r="J10" s="543"/>
      <c r="K10" s="15" t="s">
        <v>13</v>
      </c>
      <c r="L10" s="15" t="s">
        <v>5</v>
      </c>
      <c r="M10" s="543"/>
    </row>
    <row r="11" spans="1:13" ht="28.5">
      <c r="A11" s="562">
        <v>2003</v>
      </c>
      <c r="B11" s="176">
        <v>1</v>
      </c>
      <c r="C11" s="48">
        <v>37781</v>
      </c>
      <c r="D11" s="127">
        <v>37774</v>
      </c>
      <c r="E11" s="49" t="s">
        <v>17</v>
      </c>
      <c r="F11" s="129">
        <v>1</v>
      </c>
      <c r="G11" s="129">
        <v>499</v>
      </c>
      <c r="H11" s="72" t="s">
        <v>98</v>
      </c>
      <c r="I11" s="72" t="s">
        <v>99</v>
      </c>
      <c r="J11" s="129">
        <v>1</v>
      </c>
      <c r="K11" s="130">
        <v>4330</v>
      </c>
      <c r="L11" s="130">
        <f aca="true" t="shared" si="0" ref="L11:L19">K11*J11</f>
        <v>4330</v>
      </c>
      <c r="M11" s="131" t="s">
        <v>196</v>
      </c>
    </row>
    <row r="12" spans="1:13" ht="28.5">
      <c r="A12" s="563"/>
      <c r="B12" s="177">
        <f>B11+1</f>
        <v>2</v>
      </c>
      <c r="C12" s="118">
        <v>37711</v>
      </c>
      <c r="D12" s="118">
        <v>37704</v>
      </c>
      <c r="E12" s="65" t="s">
        <v>17</v>
      </c>
      <c r="F12" s="66">
        <v>1</v>
      </c>
      <c r="G12" s="66">
        <v>776</v>
      </c>
      <c r="H12" s="65" t="s">
        <v>119</v>
      </c>
      <c r="I12" s="65" t="s">
        <v>120</v>
      </c>
      <c r="J12" s="66">
        <v>1</v>
      </c>
      <c r="K12" s="67">
        <v>1373.14</v>
      </c>
      <c r="L12" s="67">
        <f t="shared" si="0"/>
        <v>1373.14</v>
      </c>
      <c r="M12" s="76" t="s">
        <v>196</v>
      </c>
    </row>
    <row r="13" spans="1:13" ht="28.5">
      <c r="A13" s="563"/>
      <c r="B13" s="177">
        <f>B12+1</f>
        <v>3</v>
      </c>
      <c r="C13" s="118">
        <v>37674</v>
      </c>
      <c r="D13" s="118">
        <v>37741</v>
      </c>
      <c r="E13" s="65" t="s">
        <v>17</v>
      </c>
      <c r="F13" s="66">
        <v>1</v>
      </c>
      <c r="G13" s="66">
        <v>299722</v>
      </c>
      <c r="H13" s="65" t="s">
        <v>121</v>
      </c>
      <c r="I13" s="65" t="s">
        <v>122</v>
      </c>
      <c r="J13" s="66">
        <v>3</v>
      </c>
      <c r="K13" s="67">
        <v>3061.22</v>
      </c>
      <c r="L13" s="67">
        <f t="shared" si="0"/>
        <v>9183.66</v>
      </c>
      <c r="M13" s="76" t="s">
        <v>196</v>
      </c>
    </row>
    <row r="14" spans="1:13" ht="15" customHeight="1">
      <c r="A14" s="563"/>
      <c r="B14" s="178">
        <f>B13+1</f>
        <v>4</v>
      </c>
      <c r="C14" s="151">
        <v>37769</v>
      </c>
      <c r="D14" s="151">
        <v>37741</v>
      </c>
      <c r="E14" s="153" t="s">
        <v>17</v>
      </c>
      <c r="F14" s="152">
        <v>1</v>
      </c>
      <c r="G14" s="152">
        <v>299723</v>
      </c>
      <c r="H14" s="153" t="s">
        <v>121</v>
      </c>
      <c r="I14" s="153" t="s">
        <v>123</v>
      </c>
      <c r="J14" s="152">
        <v>3</v>
      </c>
      <c r="K14" s="154">
        <v>197.14</v>
      </c>
      <c r="L14" s="154">
        <f t="shared" si="0"/>
        <v>591.42</v>
      </c>
      <c r="M14" s="68" t="s">
        <v>196</v>
      </c>
    </row>
    <row r="15" spans="1:16" ht="28.5">
      <c r="A15" s="563"/>
      <c r="B15" s="177">
        <v>5</v>
      </c>
      <c r="C15" s="118">
        <v>37887</v>
      </c>
      <c r="D15" s="118">
        <v>37859</v>
      </c>
      <c r="E15" s="65" t="s">
        <v>17</v>
      </c>
      <c r="F15" s="66">
        <v>1</v>
      </c>
      <c r="G15" s="66">
        <v>82855</v>
      </c>
      <c r="H15" s="65" t="s">
        <v>124</v>
      </c>
      <c r="I15" s="65" t="s">
        <v>125</v>
      </c>
      <c r="J15" s="66">
        <v>1</v>
      </c>
      <c r="K15" s="67">
        <v>1420</v>
      </c>
      <c r="L15" s="67">
        <f t="shared" si="0"/>
        <v>1420</v>
      </c>
      <c r="M15" s="76" t="s">
        <v>196</v>
      </c>
      <c r="P15" s="179"/>
    </row>
    <row r="16" spans="1:13" ht="28.5">
      <c r="A16" s="563"/>
      <c r="B16" s="177">
        <f>B15+1</f>
        <v>6</v>
      </c>
      <c r="C16" s="118">
        <v>37663</v>
      </c>
      <c r="D16" s="118">
        <v>37663</v>
      </c>
      <c r="E16" s="65" t="s">
        <v>29</v>
      </c>
      <c r="F16" s="66">
        <v>1</v>
      </c>
      <c r="G16" s="66">
        <v>718</v>
      </c>
      <c r="H16" s="65" t="s">
        <v>30</v>
      </c>
      <c r="I16" s="65" t="s">
        <v>130</v>
      </c>
      <c r="J16" s="66">
        <v>2</v>
      </c>
      <c r="K16" s="67">
        <v>3270</v>
      </c>
      <c r="L16" s="67">
        <f t="shared" si="0"/>
        <v>6540</v>
      </c>
      <c r="M16" s="76" t="s">
        <v>196</v>
      </c>
    </row>
    <row r="17" spans="1:13" ht="14.25">
      <c r="A17" s="563"/>
      <c r="B17" s="177">
        <f>B16+1</f>
        <v>7</v>
      </c>
      <c r="C17" s="118">
        <v>37663</v>
      </c>
      <c r="D17" s="118">
        <v>37663</v>
      </c>
      <c r="E17" s="65" t="s">
        <v>29</v>
      </c>
      <c r="F17" s="66">
        <v>1</v>
      </c>
      <c r="G17" s="66">
        <v>718</v>
      </c>
      <c r="H17" s="65" t="s">
        <v>30</v>
      </c>
      <c r="I17" s="65" t="s">
        <v>131</v>
      </c>
      <c r="J17" s="66">
        <v>6</v>
      </c>
      <c r="K17" s="67">
        <v>1535</v>
      </c>
      <c r="L17" s="67">
        <f t="shared" si="0"/>
        <v>9210</v>
      </c>
      <c r="M17" s="180" t="s">
        <v>196</v>
      </c>
    </row>
    <row r="18" spans="1:13" ht="29.25" thickBot="1">
      <c r="A18" s="181"/>
      <c r="B18" s="182">
        <v>8</v>
      </c>
      <c r="C18" s="183">
        <v>37735</v>
      </c>
      <c r="D18" s="118">
        <v>37705</v>
      </c>
      <c r="E18" s="65" t="s">
        <v>106</v>
      </c>
      <c r="F18" s="82">
        <v>1</v>
      </c>
      <c r="G18" s="82">
        <v>5913</v>
      </c>
      <c r="H18" s="83" t="s">
        <v>107</v>
      </c>
      <c r="I18" s="83" t="s">
        <v>108</v>
      </c>
      <c r="J18" s="82">
        <v>1</v>
      </c>
      <c r="K18" s="184">
        <v>2912</v>
      </c>
      <c r="L18" s="100">
        <f t="shared" si="0"/>
        <v>2912</v>
      </c>
      <c r="M18" s="109" t="s">
        <v>196</v>
      </c>
    </row>
    <row r="19" spans="1:13" ht="54.75" customHeight="1" thickBot="1">
      <c r="A19" s="185">
        <v>2004</v>
      </c>
      <c r="B19" s="186">
        <v>9</v>
      </c>
      <c r="C19" s="125">
        <v>38085</v>
      </c>
      <c r="D19" s="125">
        <v>38167</v>
      </c>
      <c r="E19" s="88" t="s">
        <v>17</v>
      </c>
      <c r="F19" s="89">
        <v>1</v>
      </c>
      <c r="G19" s="89">
        <v>19512</v>
      </c>
      <c r="H19" s="88" t="s">
        <v>156</v>
      </c>
      <c r="I19" s="88" t="s">
        <v>157</v>
      </c>
      <c r="J19" s="89">
        <v>1</v>
      </c>
      <c r="K19" s="90">
        <v>1065.6</v>
      </c>
      <c r="L19" s="90">
        <f t="shared" si="0"/>
        <v>1065.6</v>
      </c>
      <c r="M19" s="91" t="s">
        <v>196</v>
      </c>
    </row>
    <row r="20" spans="1:13" ht="54.75" customHeight="1" thickBot="1">
      <c r="A20" s="248">
        <v>2005</v>
      </c>
      <c r="B20" s="186">
        <v>10</v>
      </c>
      <c r="C20" s="125">
        <v>38694</v>
      </c>
      <c r="D20" s="125">
        <v>38698</v>
      </c>
      <c r="E20" s="88" t="s">
        <v>17</v>
      </c>
      <c r="F20" s="89">
        <v>1</v>
      </c>
      <c r="G20" s="89">
        <v>261</v>
      </c>
      <c r="H20" s="88" t="s">
        <v>134</v>
      </c>
      <c r="I20" s="88" t="s">
        <v>135</v>
      </c>
      <c r="J20" s="89">
        <v>1</v>
      </c>
      <c r="K20" s="90">
        <v>389</v>
      </c>
      <c r="L20" s="90">
        <f>K20*J20</f>
        <v>389</v>
      </c>
      <c r="M20" s="91" t="s">
        <v>196</v>
      </c>
    </row>
    <row r="21" spans="1:13" ht="15" thickBot="1">
      <c r="A21" s="564" t="s">
        <v>5</v>
      </c>
      <c r="B21" s="550"/>
      <c r="C21" s="550"/>
      <c r="D21" s="550"/>
      <c r="E21" s="550"/>
      <c r="F21" s="550"/>
      <c r="G21" s="550"/>
      <c r="H21" s="550"/>
      <c r="I21" s="550"/>
      <c r="J21" s="550"/>
      <c r="K21" s="134">
        <f>SUM(K11:K20)</f>
        <v>19553.1</v>
      </c>
      <c r="L21" s="133">
        <f>SUM(L11:L20)</f>
        <v>37014.82</v>
      </c>
      <c r="M21" s="134"/>
    </row>
    <row r="22" spans="3:12" ht="14.25">
      <c r="C22" s="188"/>
      <c r="D22" s="188"/>
      <c r="E22" s="188"/>
      <c r="F22" s="188"/>
      <c r="G22" s="188"/>
      <c r="H22" s="188"/>
      <c r="I22" s="188"/>
      <c r="J22" s="189"/>
      <c r="K22" s="188"/>
      <c r="L22" s="190"/>
    </row>
    <row r="23" spans="3:12" ht="14.25">
      <c r="C23" s="188"/>
      <c r="D23" s="188"/>
      <c r="E23" s="188"/>
      <c r="F23" s="188"/>
      <c r="G23" s="188"/>
      <c r="H23" s="188"/>
      <c r="I23" s="188"/>
      <c r="J23" s="189"/>
      <c r="K23" s="188"/>
      <c r="L23" s="188"/>
    </row>
    <row r="24" spans="1:12" ht="15">
      <c r="A24" s="191"/>
      <c r="B24" s="191"/>
      <c r="C24" s="192"/>
      <c r="D24" s="188"/>
      <c r="E24" s="188"/>
      <c r="F24" s="188"/>
      <c r="G24" s="188"/>
      <c r="H24" s="188"/>
      <c r="I24" s="188"/>
      <c r="J24" s="189"/>
      <c r="K24" s="188"/>
      <c r="L24" s="188"/>
    </row>
    <row r="25" spans="3:12" ht="14.25">
      <c r="C25" s="188"/>
      <c r="D25" s="188"/>
      <c r="E25" s="188"/>
      <c r="F25" s="188"/>
      <c r="G25" s="188"/>
      <c r="H25" s="188"/>
      <c r="I25" s="188"/>
      <c r="J25" s="189"/>
      <c r="K25" s="188"/>
      <c r="L25" s="188"/>
    </row>
    <row r="26" spans="1:12" ht="14.25">
      <c r="A26" s="560"/>
      <c r="B26" s="560"/>
      <c r="C26" s="560"/>
      <c r="D26" s="193"/>
      <c r="E26" s="188"/>
      <c r="F26" s="188"/>
      <c r="G26" s="188"/>
      <c r="H26" s="188"/>
      <c r="I26" s="188"/>
      <c r="J26" s="189"/>
      <c r="K26" s="188"/>
      <c r="L26" s="188"/>
    </row>
    <row r="27" spans="1:12" ht="14.25">
      <c r="A27" s="560"/>
      <c r="B27" s="560"/>
      <c r="C27" s="560"/>
      <c r="D27" s="194"/>
      <c r="E27" s="188"/>
      <c r="F27" s="188"/>
      <c r="G27" s="188"/>
      <c r="H27" s="188"/>
      <c r="I27" s="188"/>
      <c r="J27" s="189"/>
      <c r="K27" s="188"/>
      <c r="L27" s="188"/>
    </row>
    <row r="28" spans="1:12" ht="14.25">
      <c r="A28" s="561"/>
      <c r="B28" s="561"/>
      <c r="C28" s="561"/>
      <c r="D28" s="190"/>
      <c r="E28" s="188"/>
      <c r="F28" s="188"/>
      <c r="G28" s="188"/>
      <c r="H28" s="188"/>
      <c r="I28" s="188"/>
      <c r="J28" s="189"/>
      <c r="K28" s="188"/>
      <c r="L28" s="188"/>
    </row>
    <row r="29" spans="3:12" ht="14.25">
      <c r="C29" s="188"/>
      <c r="D29" s="188"/>
      <c r="E29" s="188"/>
      <c r="F29" s="188"/>
      <c r="G29" s="188"/>
      <c r="H29" s="188"/>
      <c r="I29" s="188"/>
      <c r="J29" s="189"/>
      <c r="K29" s="188"/>
      <c r="L29" s="188"/>
    </row>
    <row r="30" spans="3:12" ht="14.25">
      <c r="C30" s="188"/>
      <c r="D30" s="188"/>
      <c r="E30" s="188"/>
      <c r="F30" s="188"/>
      <c r="G30" s="188"/>
      <c r="H30" s="188"/>
      <c r="I30" s="188"/>
      <c r="J30" s="189"/>
      <c r="K30" s="188"/>
      <c r="L30" s="188"/>
    </row>
    <row r="31" spans="3:12" ht="14.25">
      <c r="C31" s="188"/>
      <c r="D31" s="188"/>
      <c r="E31" s="188"/>
      <c r="F31" s="188"/>
      <c r="G31" s="188"/>
      <c r="H31" s="188"/>
      <c r="I31" s="188"/>
      <c r="J31" s="189"/>
      <c r="K31" s="188"/>
      <c r="L31" s="188"/>
    </row>
    <row r="32" spans="3:12" ht="14.25">
      <c r="C32" s="188"/>
      <c r="D32" s="195"/>
      <c r="E32" s="188"/>
      <c r="F32" s="188"/>
      <c r="G32" s="188"/>
      <c r="H32" s="188"/>
      <c r="I32" s="188"/>
      <c r="J32" s="189"/>
      <c r="K32" s="188"/>
      <c r="L32" s="188"/>
    </row>
    <row r="33" spans="3:12" ht="14.25">
      <c r="C33" s="188"/>
      <c r="D33" s="188"/>
      <c r="E33" s="188"/>
      <c r="F33" s="188"/>
      <c r="G33" s="188"/>
      <c r="H33" s="188"/>
      <c r="I33" s="188"/>
      <c r="J33" s="189"/>
      <c r="K33" s="188"/>
      <c r="L33" s="188"/>
    </row>
    <row r="34" spans="3:12" ht="14.25">
      <c r="C34" s="188"/>
      <c r="D34" s="195"/>
      <c r="E34" s="188"/>
      <c r="F34" s="188"/>
      <c r="G34" s="188"/>
      <c r="H34" s="188"/>
      <c r="I34" s="188"/>
      <c r="J34" s="189"/>
      <c r="K34" s="188"/>
      <c r="L34" s="188"/>
    </row>
    <row r="35" spans="3:12" ht="14.25">
      <c r="C35" s="188"/>
      <c r="D35" s="188"/>
      <c r="E35" s="188"/>
      <c r="F35" s="188"/>
      <c r="G35" s="188"/>
      <c r="H35" s="188"/>
      <c r="I35" s="188"/>
      <c r="J35" s="189"/>
      <c r="K35" s="188"/>
      <c r="L35" s="188"/>
    </row>
    <row r="36" spans="3:12" ht="14.25">
      <c r="C36" s="188"/>
      <c r="D36" s="188"/>
      <c r="E36" s="188"/>
      <c r="F36" s="188"/>
      <c r="G36" s="188"/>
      <c r="H36" s="188"/>
      <c r="I36" s="188"/>
      <c r="J36" s="189"/>
      <c r="K36" s="188"/>
      <c r="L36" s="188"/>
    </row>
    <row r="37" spans="3:12" ht="14.25">
      <c r="C37" s="188"/>
      <c r="D37" s="188"/>
      <c r="E37" s="188"/>
      <c r="F37" s="188"/>
      <c r="G37" s="188"/>
      <c r="H37" s="188"/>
      <c r="I37" s="188"/>
      <c r="J37" s="189"/>
      <c r="K37" s="188"/>
      <c r="L37" s="188"/>
    </row>
    <row r="38" spans="3:12" ht="14.25">
      <c r="C38" s="188"/>
      <c r="D38" s="188"/>
      <c r="E38" s="188"/>
      <c r="F38" s="188"/>
      <c r="G38" s="188"/>
      <c r="H38" s="188"/>
      <c r="I38" s="188"/>
      <c r="J38" s="189"/>
      <c r="K38" s="188"/>
      <c r="L38" s="188"/>
    </row>
    <row r="39" spans="3:12" ht="14.25">
      <c r="C39" s="188"/>
      <c r="D39" s="188"/>
      <c r="E39" s="188"/>
      <c r="F39" s="188"/>
      <c r="G39" s="188"/>
      <c r="H39" s="188"/>
      <c r="I39" s="188"/>
      <c r="J39" s="189"/>
      <c r="K39" s="188"/>
      <c r="L39" s="188"/>
    </row>
    <row r="40" spans="3:12" ht="14.25">
      <c r="C40" s="188"/>
      <c r="D40" s="188"/>
      <c r="E40" s="188"/>
      <c r="F40" s="188"/>
      <c r="G40" s="188"/>
      <c r="H40" s="188"/>
      <c r="I40" s="188"/>
      <c r="J40" s="189"/>
      <c r="K40" s="188"/>
      <c r="L40" s="188"/>
    </row>
    <row r="41" spans="3:12" ht="14.25">
      <c r="C41" s="188"/>
      <c r="D41" s="188"/>
      <c r="E41" s="188"/>
      <c r="F41" s="188"/>
      <c r="G41" s="188"/>
      <c r="H41" s="188"/>
      <c r="I41" s="188"/>
      <c r="J41" s="189"/>
      <c r="K41" s="188"/>
      <c r="L41" s="188"/>
    </row>
    <row r="42" spans="3:12" ht="14.25">
      <c r="C42" s="188"/>
      <c r="D42" s="188"/>
      <c r="E42" s="188"/>
      <c r="F42" s="188"/>
      <c r="G42" s="188"/>
      <c r="H42" s="188"/>
      <c r="I42" s="188"/>
      <c r="J42" s="189"/>
      <c r="K42" s="188"/>
      <c r="L42" s="188"/>
    </row>
    <row r="43" spans="3:12" ht="14.25">
      <c r="C43" s="188"/>
      <c r="D43" s="188"/>
      <c r="E43" s="188"/>
      <c r="F43" s="188"/>
      <c r="G43" s="188"/>
      <c r="H43" s="188"/>
      <c r="I43" s="188"/>
      <c r="J43" s="189"/>
      <c r="K43" s="188"/>
      <c r="L43" s="188"/>
    </row>
    <row r="44" spans="3:12" ht="14.25">
      <c r="C44" s="188"/>
      <c r="D44" s="188"/>
      <c r="E44" s="188"/>
      <c r="F44" s="188"/>
      <c r="G44" s="188"/>
      <c r="H44" s="188"/>
      <c r="I44" s="188"/>
      <c r="J44" s="189"/>
      <c r="K44" s="188"/>
      <c r="L44" s="188"/>
    </row>
    <row r="45" spans="3:12" ht="14.25">
      <c r="C45" s="179"/>
      <c r="D45" s="179"/>
      <c r="E45" s="179"/>
      <c r="F45" s="179"/>
      <c r="G45" s="179"/>
      <c r="H45" s="179"/>
      <c r="I45" s="179"/>
      <c r="J45" s="196"/>
      <c r="K45" s="179"/>
      <c r="L45" s="179"/>
    </row>
    <row r="46" spans="3:12" ht="14.25">
      <c r="C46" s="179"/>
      <c r="D46" s="179"/>
      <c r="E46" s="179"/>
      <c r="F46" s="179"/>
      <c r="G46" s="179"/>
      <c r="H46" s="179"/>
      <c r="I46" s="179"/>
      <c r="J46" s="196"/>
      <c r="K46" s="179"/>
      <c r="L46" s="179"/>
    </row>
    <row r="47" spans="3:12" ht="14.25">
      <c r="C47" s="179"/>
      <c r="D47" s="179"/>
      <c r="E47" s="179"/>
      <c r="F47" s="179"/>
      <c r="G47" s="179"/>
      <c r="H47" s="179"/>
      <c r="I47" s="179"/>
      <c r="J47" s="196"/>
      <c r="K47" s="179"/>
      <c r="L47" s="179"/>
    </row>
    <row r="48" spans="3:12" ht="14.25">
      <c r="C48" s="179"/>
      <c r="D48" s="179"/>
      <c r="E48" s="179"/>
      <c r="F48" s="179"/>
      <c r="G48" s="179"/>
      <c r="H48" s="179"/>
      <c r="I48" s="179"/>
      <c r="J48" s="196"/>
      <c r="K48" s="179"/>
      <c r="L48" s="179"/>
    </row>
    <row r="49" spans="3:12" ht="14.25">
      <c r="C49" s="179"/>
      <c r="D49" s="179"/>
      <c r="E49" s="179"/>
      <c r="F49" s="179"/>
      <c r="G49" s="179"/>
      <c r="H49" s="179"/>
      <c r="I49" s="179"/>
      <c r="J49" s="196"/>
      <c r="K49" s="179"/>
      <c r="L49" s="179"/>
    </row>
    <row r="50" spans="3:12" ht="14.25">
      <c r="C50" s="179"/>
      <c r="D50" s="179"/>
      <c r="E50" s="179"/>
      <c r="F50" s="179"/>
      <c r="G50" s="179"/>
      <c r="H50" s="179"/>
      <c r="I50" s="179"/>
      <c r="J50" s="196"/>
      <c r="K50" s="179"/>
      <c r="L50" s="179"/>
    </row>
    <row r="51" spans="3:12" ht="14.25">
      <c r="C51" s="179"/>
      <c r="D51" s="179"/>
      <c r="E51" s="179"/>
      <c r="F51" s="179"/>
      <c r="G51" s="179"/>
      <c r="H51" s="179"/>
      <c r="I51" s="179"/>
      <c r="J51" s="196"/>
      <c r="K51" s="179"/>
      <c r="L51" s="179"/>
    </row>
    <row r="52" spans="3:12" ht="14.25">
      <c r="C52" s="179"/>
      <c r="D52" s="179"/>
      <c r="E52" s="179"/>
      <c r="F52" s="179"/>
      <c r="G52" s="179"/>
      <c r="H52" s="179"/>
      <c r="I52" s="179"/>
      <c r="J52" s="196"/>
      <c r="K52" s="179"/>
      <c r="L52" s="179"/>
    </row>
    <row r="53" spans="3:12" ht="14.25">
      <c r="C53" s="179"/>
      <c r="D53" s="179"/>
      <c r="E53" s="179"/>
      <c r="F53" s="179"/>
      <c r="G53" s="179"/>
      <c r="H53" s="179"/>
      <c r="I53" s="179"/>
      <c r="J53" s="196"/>
      <c r="K53" s="179"/>
      <c r="L53" s="179"/>
    </row>
    <row r="54" spans="3:12" ht="14.25">
      <c r="C54" s="179"/>
      <c r="D54" s="179"/>
      <c r="E54" s="179"/>
      <c r="F54" s="179"/>
      <c r="G54" s="179"/>
      <c r="H54" s="179"/>
      <c r="I54" s="179"/>
      <c r="J54" s="196"/>
      <c r="K54" s="179"/>
      <c r="L54" s="179"/>
    </row>
    <row r="55" spans="3:12" ht="14.25">
      <c r="C55" s="179"/>
      <c r="D55" s="179"/>
      <c r="E55" s="179"/>
      <c r="F55" s="179"/>
      <c r="G55" s="179"/>
      <c r="H55" s="179"/>
      <c r="I55" s="179"/>
      <c r="J55" s="196"/>
      <c r="K55" s="179"/>
      <c r="L55" s="179"/>
    </row>
    <row r="56" spans="3:12" ht="14.25">
      <c r="C56" s="179"/>
      <c r="D56" s="179"/>
      <c r="E56" s="179"/>
      <c r="F56" s="179"/>
      <c r="G56" s="179"/>
      <c r="H56" s="179"/>
      <c r="I56" s="179"/>
      <c r="J56" s="196"/>
      <c r="K56" s="179"/>
      <c r="L56" s="179"/>
    </row>
    <row r="57" spans="3:12" ht="14.25">
      <c r="C57" s="179"/>
      <c r="D57" s="179"/>
      <c r="E57" s="179"/>
      <c r="F57" s="179"/>
      <c r="G57" s="179"/>
      <c r="H57" s="179"/>
      <c r="I57" s="179"/>
      <c r="J57" s="196"/>
      <c r="K57" s="179"/>
      <c r="L57" s="179"/>
    </row>
    <row r="58" spans="3:12" ht="14.25">
      <c r="C58" s="179"/>
      <c r="D58" s="179"/>
      <c r="E58" s="179"/>
      <c r="F58" s="179"/>
      <c r="G58" s="179"/>
      <c r="H58" s="179"/>
      <c r="I58" s="179"/>
      <c r="J58" s="196"/>
      <c r="K58" s="179"/>
      <c r="L58" s="179"/>
    </row>
    <row r="59" spans="3:12" ht="14.25">
      <c r="C59" s="179"/>
      <c r="D59" s="179"/>
      <c r="E59" s="179"/>
      <c r="F59" s="179"/>
      <c r="G59" s="179"/>
      <c r="H59" s="179"/>
      <c r="I59" s="179"/>
      <c r="J59" s="196"/>
      <c r="K59" s="179"/>
      <c r="L59" s="179"/>
    </row>
    <row r="60" spans="3:12" ht="14.25">
      <c r="C60" s="179"/>
      <c r="D60" s="179"/>
      <c r="E60" s="179"/>
      <c r="F60" s="179"/>
      <c r="G60" s="179"/>
      <c r="H60" s="179"/>
      <c r="I60" s="179"/>
      <c r="J60" s="196"/>
      <c r="K60" s="179"/>
      <c r="L60" s="179"/>
    </row>
    <row r="61" spans="3:12" ht="14.25">
      <c r="C61" s="179"/>
      <c r="D61" s="179"/>
      <c r="E61" s="179"/>
      <c r="F61" s="179"/>
      <c r="G61" s="179"/>
      <c r="H61" s="179"/>
      <c r="I61" s="179"/>
      <c r="J61" s="196"/>
      <c r="K61" s="179"/>
      <c r="L61" s="179"/>
    </row>
    <row r="62" spans="3:12" ht="14.25">
      <c r="C62" s="179"/>
      <c r="D62" s="179"/>
      <c r="E62" s="179"/>
      <c r="F62" s="179"/>
      <c r="G62" s="179"/>
      <c r="H62" s="179"/>
      <c r="I62" s="179"/>
      <c r="J62" s="196"/>
      <c r="K62" s="179"/>
      <c r="L62" s="179"/>
    </row>
    <row r="63" spans="3:12" ht="14.25">
      <c r="C63" s="179"/>
      <c r="D63" s="179"/>
      <c r="E63" s="179"/>
      <c r="F63" s="179"/>
      <c r="G63" s="179"/>
      <c r="H63" s="179"/>
      <c r="I63" s="179"/>
      <c r="J63" s="196"/>
      <c r="K63" s="179"/>
      <c r="L63" s="179"/>
    </row>
    <row r="64" spans="3:12" ht="14.25">
      <c r="C64" s="179"/>
      <c r="D64" s="179"/>
      <c r="E64" s="179"/>
      <c r="F64" s="179"/>
      <c r="G64" s="179"/>
      <c r="H64" s="179"/>
      <c r="I64" s="179"/>
      <c r="J64" s="196"/>
      <c r="K64" s="179"/>
      <c r="L64" s="179"/>
    </row>
    <row r="65" spans="3:12" ht="14.25">
      <c r="C65" s="179"/>
      <c r="D65" s="179"/>
      <c r="E65" s="179"/>
      <c r="F65" s="179"/>
      <c r="G65" s="179"/>
      <c r="H65" s="179"/>
      <c r="I65" s="179"/>
      <c r="J65" s="196"/>
      <c r="K65" s="179"/>
      <c r="L65" s="179"/>
    </row>
    <row r="66" spans="3:12" ht="14.25">
      <c r="C66" s="179"/>
      <c r="D66" s="179"/>
      <c r="E66" s="179"/>
      <c r="F66" s="179"/>
      <c r="G66" s="179"/>
      <c r="H66" s="179"/>
      <c r="I66" s="179"/>
      <c r="J66" s="196"/>
      <c r="K66" s="179"/>
      <c r="L66" s="179"/>
    </row>
    <row r="67" spans="3:12" ht="14.25">
      <c r="C67" s="179"/>
      <c r="D67" s="179"/>
      <c r="E67" s="179"/>
      <c r="F67" s="179"/>
      <c r="G67" s="179"/>
      <c r="H67" s="179"/>
      <c r="I67" s="179"/>
      <c r="J67" s="196"/>
      <c r="K67" s="179"/>
      <c r="L67" s="179"/>
    </row>
    <row r="68" spans="3:12" ht="14.25">
      <c r="C68" s="179"/>
      <c r="D68" s="179"/>
      <c r="E68" s="179"/>
      <c r="F68" s="179"/>
      <c r="G68" s="179"/>
      <c r="H68" s="179"/>
      <c r="I68" s="179"/>
      <c r="J68" s="196"/>
      <c r="K68" s="179"/>
      <c r="L68" s="179"/>
    </row>
    <row r="69" spans="3:12" ht="14.25">
      <c r="C69" s="179"/>
      <c r="D69" s="179"/>
      <c r="E69" s="179"/>
      <c r="F69" s="179"/>
      <c r="G69" s="179"/>
      <c r="H69" s="179"/>
      <c r="I69" s="179"/>
      <c r="J69" s="196"/>
      <c r="K69" s="179"/>
      <c r="L69" s="179"/>
    </row>
    <row r="70" spans="3:12" ht="14.25">
      <c r="C70" s="179"/>
      <c r="D70" s="179"/>
      <c r="E70" s="179"/>
      <c r="F70" s="179"/>
      <c r="G70" s="179"/>
      <c r="H70" s="179"/>
      <c r="I70" s="179"/>
      <c r="J70" s="196"/>
      <c r="K70" s="179"/>
      <c r="L70" s="179"/>
    </row>
    <row r="71" spans="3:12" ht="14.25">
      <c r="C71" s="179"/>
      <c r="D71" s="179"/>
      <c r="E71" s="179"/>
      <c r="F71" s="179"/>
      <c r="G71" s="179"/>
      <c r="H71" s="179"/>
      <c r="I71" s="179"/>
      <c r="J71" s="196"/>
      <c r="K71" s="179"/>
      <c r="L71" s="179"/>
    </row>
    <row r="72" spans="3:12" ht="14.25">
      <c r="C72" s="179"/>
      <c r="D72" s="179"/>
      <c r="E72" s="179"/>
      <c r="F72" s="179"/>
      <c r="G72" s="179"/>
      <c r="H72" s="179"/>
      <c r="I72" s="179"/>
      <c r="J72" s="196"/>
      <c r="K72" s="179"/>
      <c r="L72" s="179"/>
    </row>
    <row r="73" spans="3:12" ht="14.25">
      <c r="C73" s="179"/>
      <c r="D73" s="179"/>
      <c r="E73" s="179"/>
      <c r="F73" s="179"/>
      <c r="G73" s="179"/>
      <c r="H73" s="179"/>
      <c r="I73" s="179"/>
      <c r="J73" s="196"/>
      <c r="K73" s="179"/>
      <c r="L73" s="179"/>
    </row>
    <row r="74" spans="3:12" ht="14.25">
      <c r="C74" s="179"/>
      <c r="D74" s="179"/>
      <c r="E74" s="179"/>
      <c r="F74" s="179"/>
      <c r="G74" s="179"/>
      <c r="H74" s="179"/>
      <c r="I74" s="179"/>
      <c r="J74" s="196"/>
      <c r="K74" s="179"/>
      <c r="L74" s="179"/>
    </row>
    <row r="75" spans="3:12" ht="14.25">
      <c r="C75" s="179"/>
      <c r="D75" s="179"/>
      <c r="E75" s="179"/>
      <c r="F75" s="179"/>
      <c r="G75" s="179"/>
      <c r="H75" s="179"/>
      <c r="I75" s="179"/>
      <c r="J75" s="196"/>
      <c r="K75" s="179"/>
      <c r="L75" s="179"/>
    </row>
    <row r="76" spans="3:12" ht="14.25">
      <c r="C76" s="179"/>
      <c r="D76" s="179"/>
      <c r="E76" s="179"/>
      <c r="F76" s="179"/>
      <c r="G76" s="179"/>
      <c r="H76" s="179"/>
      <c r="I76" s="179"/>
      <c r="J76" s="196"/>
      <c r="K76" s="179"/>
      <c r="L76" s="179"/>
    </row>
    <row r="77" spans="3:12" ht="14.25">
      <c r="C77" s="179"/>
      <c r="D77" s="179"/>
      <c r="E77" s="179"/>
      <c r="F77" s="179"/>
      <c r="G77" s="179"/>
      <c r="H77" s="179"/>
      <c r="I77" s="179"/>
      <c r="J77" s="196"/>
      <c r="K77" s="179"/>
      <c r="L77" s="179"/>
    </row>
    <row r="78" spans="3:12" ht="14.25">
      <c r="C78" s="179"/>
      <c r="D78" s="179"/>
      <c r="E78" s="179"/>
      <c r="F78" s="179"/>
      <c r="G78" s="179"/>
      <c r="H78" s="179"/>
      <c r="I78" s="179"/>
      <c r="J78" s="196"/>
      <c r="K78" s="179"/>
      <c r="L78" s="179"/>
    </row>
    <row r="79" spans="3:12" ht="14.25">
      <c r="C79" s="179"/>
      <c r="D79" s="179"/>
      <c r="E79" s="179"/>
      <c r="F79" s="179"/>
      <c r="G79" s="179"/>
      <c r="H79" s="179"/>
      <c r="I79" s="179"/>
      <c r="J79" s="196"/>
      <c r="K79" s="179"/>
      <c r="L79" s="179"/>
    </row>
    <row r="80" spans="3:12" ht="14.25">
      <c r="C80" s="179"/>
      <c r="D80" s="179"/>
      <c r="E80" s="179"/>
      <c r="F80" s="179"/>
      <c r="G80" s="179"/>
      <c r="H80" s="179"/>
      <c r="I80" s="179"/>
      <c r="J80" s="196"/>
      <c r="K80" s="179"/>
      <c r="L80" s="179"/>
    </row>
    <row r="81" spans="3:12" ht="14.25">
      <c r="C81" s="179"/>
      <c r="D81" s="179"/>
      <c r="E81" s="179"/>
      <c r="F81" s="179"/>
      <c r="G81" s="179"/>
      <c r="H81" s="179"/>
      <c r="I81" s="179"/>
      <c r="J81" s="196"/>
      <c r="K81" s="179"/>
      <c r="L81" s="179"/>
    </row>
    <row r="82" spans="3:12" ht="14.25">
      <c r="C82" s="179"/>
      <c r="D82" s="179"/>
      <c r="E82" s="179"/>
      <c r="F82" s="179"/>
      <c r="G82" s="179"/>
      <c r="H82" s="179"/>
      <c r="I82" s="179"/>
      <c r="J82" s="196"/>
      <c r="K82" s="179"/>
      <c r="L82" s="179"/>
    </row>
    <row r="83" spans="3:12" ht="14.25">
      <c r="C83" s="179"/>
      <c r="D83" s="179"/>
      <c r="E83" s="179"/>
      <c r="F83" s="179"/>
      <c r="G83" s="179"/>
      <c r="H83" s="179"/>
      <c r="I83" s="179"/>
      <c r="J83" s="196"/>
      <c r="K83" s="179"/>
      <c r="L83" s="179"/>
    </row>
    <row r="84" spans="3:12" ht="14.25">
      <c r="C84" s="179"/>
      <c r="D84" s="179"/>
      <c r="E84" s="179"/>
      <c r="F84" s="179"/>
      <c r="G84" s="179"/>
      <c r="H84" s="179"/>
      <c r="I84" s="179"/>
      <c r="J84" s="196"/>
      <c r="K84" s="179"/>
      <c r="L84" s="179"/>
    </row>
    <row r="85" spans="3:12" ht="14.25">
      <c r="C85" s="179"/>
      <c r="D85" s="179"/>
      <c r="E85" s="179"/>
      <c r="F85" s="179"/>
      <c r="G85" s="179"/>
      <c r="H85" s="179"/>
      <c r="I85" s="179"/>
      <c r="J85" s="196"/>
      <c r="K85" s="179"/>
      <c r="L85" s="179"/>
    </row>
    <row r="86" spans="3:12" ht="14.25">
      <c r="C86" s="179"/>
      <c r="D86" s="179"/>
      <c r="E86" s="179"/>
      <c r="F86" s="179"/>
      <c r="G86" s="179"/>
      <c r="H86" s="179"/>
      <c r="I86" s="179"/>
      <c r="J86" s="196"/>
      <c r="K86" s="179"/>
      <c r="L86" s="179"/>
    </row>
    <row r="87" spans="3:12" ht="14.25">
      <c r="C87" s="179"/>
      <c r="D87" s="179"/>
      <c r="E87" s="179"/>
      <c r="F87" s="179"/>
      <c r="G87" s="179"/>
      <c r="H87" s="179"/>
      <c r="I87" s="179"/>
      <c r="J87" s="196"/>
      <c r="K87" s="179"/>
      <c r="L87" s="179"/>
    </row>
    <row r="88" spans="3:12" ht="14.25">
      <c r="C88" s="179"/>
      <c r="D88" s="179"/>
      <c r="E88" s="179"/>
      <c r="F88" s="179"/>
      <c r="G88" s="179"/>
      <c r="H88" s="179"/>
      <c r="I88" s="179"/>
      <c r="J88" s="196"/>
      <c r="K88" s="179"/>
      <c r="L88" s="179"/>
    </row>
    <row r="89" spans="3:12" ht="14.25">
      <c r="C89" s="179"/>
      <c r="D89" s="179"/>
      <c r="E89" s="179"/>
      <c r="F89" s="179"/>
      <c r="G89" s="179"/>
      <c r="H89" s="179"/>
      <c r="I89" s="179"/>
      <c r="J89" s="196"/>
      <c r="K89" s="179"/>
      <c r="L89" s="179"/>
    </row>
    <row r="90" spans="3:12" ht="14.25">
      <c r="C90" s="179"/>
      <c r="D90" s="179"/>
      <c r="E90" s="179"/>
      <c r="F90" s="179"/>
      <c r="G90" s="179"/>
      <c r="H90" s="179"/>
      <c r="I90" s="179"/>
      <c r="J90" s="196"/>
      <c r="K90" s="179"/>
      <c r="L90" s="179"/>
    </row>
    <row r="91" spans="3:12" ht="14.25">
      <c r="C91" s="179"/>
      <c r="D91" s="179"/>
      <c r="E91" s="179"/>
      <c r="F91" s="179"/>
      <c r="G91" s="179"/>
      <c r="H91" s="179"/>
      <c r="I91" s="179"/>
      <c r="J91" s="196"/>
      <c r="K91" s="179"/>
      <c r="L91" s="179"/>
    </row>
    <row r="92" spans="3:12" ht="14.25">
      <c r="C92" s="179"/>
      <c r="D92" s="179"/>
      <c r="E92" s="179"/>
      <c r="F92" s="179"/>
      <c r="G92" s="179"/>
      <c r="H92" s="179"/>
      <c r="I92" s="179"/>
      <c r="J92" s="196"/>
      <c r="K92" s="179"/>
      <c r="L92" s="179"/>
    </row>
    <row r="93" spans="3:12" ht="14.25">
      <c r="C93" s="179"/>
      <c r="D93" s="179"/>
      <c r="E93" s="179"/>
      <c r="F93" s="179"/>
      <c r="G93" s="179"/>
      <c r="H93" s="179"/>
      <c r="I93" s="179"/>
      <c r="J93" s="196"/>
      <c r="K93" s="179"/>
      <c r="L93" s="179"/>
    </row>
    <row r="94" spans="3:12" ht="14.25">
      <c r="C94" s="179"/>
      <c r="D94" s="179"/>
      <c r="E94" s="179"/>
      <c r="F94" s="179"/>
      <c r="G94" s="179"/>
      <c r="H94" s="179"/>
      <c r="I94" s="179"/>
      <c r="J94" s="196"/>
      <c r="K94" s="179"/>
      <c r="L94" s="179"/>
    </row>
    <row r="95" spans="3:12" ht="14.25">
      <c r="C95" s="179"/>
      <c r="D95" s="179"/>
      <c r="E95" s="179"/>
      <c r="F95" s="179"/>
      <c r="G95" s="179"/>
      <c r="H95" s="179"/>
      <c r="I95" s="179"/>
      <c r="J95" s="196"/>
      <c r="K95" s="179"/>
      <c r="L95" s="179"/>
    </row>
    <row r="96" spans="3:12" ht="14.25">
      <c r="C96" s="179"/>
      <c r="D96" s="179"/>
      <c r="E96" s="179"/>
      <c r="F96" s="179"/>
      <c r="G96" s="179"/>
      <c r="H96" s="179"/>
      <c r="I96" s="179"/>
      <c r="J96" s="196"/>
      <c r="K96" s="179"/>
      <c r="L96" s="179"/>
    </row>
    <row r="97" spans="3:12" ht="14.25">
      <c r="C97" s="179"/>
      <c r="D97" s="179"/>
      <c r="E97" s="179"/>
      <c r="F97" s="179"/>
      <c r="G97" s="179"/>
      <c r="H97" s="179"/>
      <c r="I97" s="179"/>
      <c r="J97" s="196"/>
      <c r="K97" s="179"/>
      <c r="L97" s="179"/>
    </row>
    <row r="98" spans="1:12" ht="14.25">
      <c r="A98" s="587"/>
      <c r="C98" s="179"/>
      <c r="D98" s="179"/>
      <c r="E98" s="179"/>
      <c r="F98" s="179"/>
      <c r="G98" s="179"/>
      <c r="H98" s="179"/>
      <c r="I98" s="179"/>
      <c r="J98" s="196"/>
      <c r="K98" s="179"/>
      <c r="L98" s="179"/>
    </row>
    <row r="99" spans="3:12" ht="14.25">
      <c r="C99" s="179"/>
      <c r="D99" s="179"/>
      <c r="E99" s="179"/>
      <c r="F99" s="179"/>
      <c r="G99" s="179"/>
      <c r="H99" s="179"/>
      <c r="I99" s="179"/>
      <c r="J99" s="196"/>
      <c r="K99" s="179"/>
      <c r="L99" s="179"/>
    </row>
    <row r="100" spans="3:12" ht="14.25">
      <c r="C100" s="179"/>
      <c r="D100" s="179"/>
      <c r="E100" s="179"/>
      <c r="F100" s="179"/>
      <c r="G100" s="179"/>
      <c r="H100" s="179"/>
      <c r="I100" s="179"/>
      <c r="J100" s="196"/>
      <c r="K100" s="179"/>
      <c r="L100" s="179"/>
    </row>
    <row r="101" spans="3:12" ht="14.25">
      <c r="C101" s="179"/>
      <c r="D101" s="179"/>
      <c r="E101" s="179"/>
      <c r="F101" s="179"/>
      <c r="G101" s="179"/>
      <c r="H101" s="179"/>
      <c r="I101" s="179"/>
      <c r="J101" s="196"/>
      <c r="K101" s="179"/>
      <c r="L101" s="179"/>
    </row>
    <row r="102" spans="3:12" ht="14.25">
      <c r="C102" s="179"/>
      <c r="D102" s="179"/>
      <c r="E102" s="179"/>
      <c r="F102" s="179"/>
      <c r="G102" s="179"/>
      <c r="H102" s="179"/>
      <c r="I102" s="179"/>
      <c r="J102" s="196"/>
      <c r="K102" s="179"/>
      <c r="L102" s="179"/>
    </row>
    <row r="103" spans="3:12" ht="14.25">
      <c r="C103" s="179"/>
      <c r="D103" s="179"/>
      <c r="E103" s="179"/>
      <c r="F103" s="179"/>
      <c r="G103" s="179"/>
      <c r="H103" s="179"/>
      <c r="I103" s="179"/>
      <c r="J103" s="196"/>
      <c r="K103" s="179"/>
      <c r="L103" s="179"/>
    </row>
    <row r="104" spans="3:12" ht="14.25">
      <c r="C104" s="179"/>
      <c r="D104" s="179"/>
      <c r="E104" s="179"/>
      <c r="F104" s="179"/>
      <c r="G104" s="179"/>
      <c r="H104" s="179"/>
      <c r="I104" s="179"/>
      <c r="J104" s="196"/>
      <c r="K104" s="179"/>
      <c r="L104" s="179"/>
    </row>
    <row r="105" spans="3:12" ht="14.25">
      <c r="C105" s="179"/>
      <c r="D105" s="179"/>
      <c r="E105" s="179"/>
      <c r="F105" s="179"/>
      <c r="G105" s="179"/>
      <c r="H105" s="179"/>
      <c r="I105" s="179"/>
      <c r="J105" s="196"/>
      <c r="K105" s="179"/>
      <c r="L105" s="179"/>
    </row>
    <row r="106" spans="3:12" ht="14.25">
      <c r="C106" s="179"/>
      <c r="D106" s="179"/>
      <c r="E106" s="179"/>
      <c r="F106" s="179"/>
      <c r="G106" s="179"/>
      <c r="H106" s="179"/>
      <c r="I106" s="179"/>
      <c r="J106" s="196"/>
      <c r="K106" s="179"/>
      <c r="L106" s="179"/>
    </row>
    <row r="107" spans="3:12" ht="14.25">
      <c r="C107" s="179"/>
      <c r="D107" s="179"/>
      <c r="E107" s="179"/>
      <c r="F107" s="179"/>
      <c r="G107" s="179"/>
      <c r="H107" s="179"/>
      <c r="I107" s="179"/>
      <c r="J107" s="196"/>
      <c r="K107" s="179"/>
      <c r="L107" s="179"/>
    </row>
    <row r="108" spans="3:12" ht="14.25">
      <c r="C108" s="179"/>
      <c r="D108" s="179"/>
      <c r="E108" s="179"/>
      <c r="F108" s="179"/>
      <c r="G108" s="179"/>
      <c r="H108" s="179"/>
      <c r="I108" s="179"/>
      <c r="J108" s="196"/>
      <c r="K108" s="179"/>
      <c r="L108" s="179"/>
    </row>
    <row r="109" spans="3:12" ht="14.25">
      <c r="C109" s="179"/>
      <c r="D109" s="179"/>
      <c r="E109" s="179"/>
      <c r="F109" s="179"/>
      <c r="G109" s="179"/>
      <c r="H109" s="179"/>
      <c r="I109" s="179"/>
      <c r="J109" s="196"/>
      <c r="K109" s="179"/>
      <c r="L109" s="179"/>
    </row>
    <row r="110" spans="3:12" ht="14.25">
      <c r="C110" s="179"/>
      <c r="D110" s="179"/>
      <c r="E110" s="179"/>
      <c r="F110" s="179"/>
      <c r="G110" s="179"/>
      <c r="H110" s="179"/>
      <c r="I110" s="179"/>
      <c r="J110" s="196"/>
      <c r="K110" s="179"/>
      <c r="L110" s="179"/>
    </row>
    <row r="111" spans="3:12" ht="14.25">
      <c r="C111" s="179"/>
      <c r="D111" s="179"/>
      <c r="E111" s="179"/>
      <c r="F111" s="179"/>
      <c r="G111" s="179"/>
      <c r="H111" s="179"/>
      <c r="I111" s="179"/>
      <c r="J111" s="196"/>
      <c r="K111" s="179"/>
      <c r="L111" s="179"/>
    </row>
    <row r="112" spans="3:12" ht="14.25">
      <c r="C112" s="179"/>
      <c r="D112" s="179"/>
      <c r="E112" s="179"/>
      <c r="F112" s="179"/>
      <c r="G112" s="179"/>
      <c r="H112" s="179"/>
      <c r="I112" s="179"/>
      <c r="J112" s="196"/>
      <c r="K112" s="179"/>
      <c r="L112" s="179"/>
    </row>
    <row r="113" spans="3:12" ht="14.25">
      <c r="C113" s="179"/>
      <c r="D113" s="179"/>
      <c r="E113" s="179"/>
      <c r="F113" s="179"/>
      <c r="G113" s="179"/>
      <c r="H113" s="179"/>
      <c r="I113" s="179"/>
      <c r="J113" s="196"/>
      <c r="K113" s="179"/>
      <c r="L113" s="179"/>
    </row>
    <row r="114" spans="3:12" ht="14.25">
      <c r="C114" s="179"/>
      <c r="D114" s="179"/>
      <c r="E114" s="179"/>
      <c r="F114" s="179"/>
      <c r="G114" s="179"/>
      <c r="H114" s="179"/>
      <c r="I114" s="179"/>
      <c r="J114" s="196"/>
      <c r="K114" s="179"/>
      <c r="L114" s="179"/>
    </row>
    <row r="115" spans="3:12" ht="14.25">
      <c r="C115" s="179"/>
      <c r="D115" s="179"/>
      <c r="E115" s="179"/>
      <c r="F115" s="179"/>
      <c r="G115" s="179"/>
      <c r="H115" s="179"/>
      <c r="I115" s="179"/>
      <c r="J115" s="196"/>
      <c r="K115" s="179"/>
      <c r="L115" s="179"/>
    </row>
    <row r="116" spans="3:12" ht="14.25">
      <c r="C116" s="179"/>
      <c r="D116" s="179"/>
      <c r="E116" s="179"/>
      <c r="F116" s="179"/>
      <c r="G116" s="179"/>
      <c r="H116" s="179"/>
      <c r="I116" s="179"/>
      <c r="J116" s="196"/>
      <c r="K116" s="179"/>
      <c r="L116" s="179"/>
    </row>
    <row r="117" spans="3:12" ht="14.25">
      <c r="C117" s="179"/>
      <c r="D117" s="179"/>
      <c r="E117" s="179"/>
      <c r="F117" s="179"/>
      <c r="G117" s="179"/>
      <c r="H117" s="179"/>
      <c r="I117" s="179"/>
      <c r="J117" s="196"/>
      <c r="K117" s="179"/>
      <c r="L117" s="179"/>
    </row>
    <row r="118" spans="3:12" ht="14.25">
      <c r="C118" s="179"/>
      <c r="D118" s="179"/>
      <c r="E118" s="179"/>
      <c r="F118" s="179"/>
      <c r="G118" s="179"/>
      <c r="H118" s="179"/>
      <c r="I118" s="179"/>
      <c r="J118" s="196"/>
      <c r="K118" s="179"/>
      <c r="L118" s="179"/>
    </row>
    <row r="119" spans="3:12" ht="14.25">
      <c r="C119" s="179"/>
      <c r="D119" s="179"/>
      <c r="E119" s="179"/>
      <c r="F119" s="179"/>
      <c r="G119" s="179"/>
      <c r="H119" s="179"/>
      <c r="I119" s="179"/>
      <c r="J119" s="196"/>
      <c r="K119" s="179"/>
      <c r="L119" s="179"/>
    </row>
    <row r="120" spans="3:12" ht="14.25">
      <c r="C120" s="179"/>
      <c r="D120" s="179"/>
      <c r="E120" s="179"/>
      <c r="F120" s="179"/>
      <c r="G120" s="179"/>
      <c r="H120" s="179"/>
      <c r="I120" s="179"/>
      <c r="J120" s="196"/>
      <c r="K120" s="179"/>
      <c r="L120" s="179"/>
    </row>
    <row r="121" spans="3:12" ht="14.25">
      <c r="C121" s="179"/>
      <c r="D121" s="179"/>
      <c r="E121" s="179"/>
      <c r="F121" s="179"/>
      <c r="G121" s="179"/>
      <c r="H121" s="179"/>
      <c r="I121" s="179"/>
      <c r="J121" s="196"/>
      <c r="K121" s="179"/>
      <c r="L121" s="179"/>
    </row>
    <row r="122" spans="3:12" ht="14.25">
      <c r="C122" s="179"/>
      <c r="D122" s="179"/>
      <c r="E122" s="179"/>
      <c r="F122" s="179"/>
      <c r="G122" s="179"/>
      <c r="H122" s="179"/>
      <c r="I122" s="179"/>
      <c r="J122" s="196"/>
      <c r="K122" s="179"/>
      <c r="L122" s="179"/>
    </row>
    <row r="123" spans="3:12" ht="14.25">
      <c r="C123" s="179"/>
      <c r="D123" s="179"/>
      <c r="E123" s="179"/>
      <c r="F123" s="179"/>
      <c r="G123" s="179"/>
      <c r="H123" s="179"/>
      <c r="I123" s="179"/>
      <c r="J123" s="196"/>
      <c r="K123" s="179"/>
      <c r="L123" s="179"/>
    </row>
    <row r="124" spans="3:12" ht="14.25">
      <c r="C124" s="179"/>
      <c r="D124" s="179"/>
      <c r="E124" s="179"/>
      <c r="F124" s="179"/>
      <c r="G124" s="179"/>
      <c r="H124" s="179"/>
      <c r="I124" s="179"/>
      <c r="J124" s="196"/>
      <c r="K124" s="179"/>
      <c r="L124" s="179"/>
    </row>
    <row r="125" spans="3:12" ht="14.25">
      <c r="C125" s="179"/>
      <c r="D125" s="179"/>
      <c r="E125" s="179"/>
      <c r="F125" s="179"/>
      <c r="G125" s="179"/>
      <c r="H125" s="179"/>
      <c r="I125" s="179"/>
      <c r="J125" s="196"/>
      <c r="K125" s="179"/>
      <c r="L125" s="179"/>
    </row>
    <row r="126" spans="3:12" ht="14.25">
      <c r="C126" s="179"/>
      <c r="D126" s="179"/>
      <c r="E126" s="179"/>
      <c r="F126" s="179"/>
      <c r="G126" s="179"/>
      <c r="H126" s="179"/>
      <c r="I126" s="179"/>
      <c r="J126" s="196"/>
      <c r="K126" s="179"/>
      <c r="L126" s="179"/>
    </row>
    <row r="127" spans="3:12" ht="14.25">
      <c r="C127" s="179"/>
      <c r="D127" s="179"/>
      <c r="E127" s="179"/>
      <c r="F127" s="179"/>
      <c r="G127" s="179"/>
      <c r="H127" s="179"/>
      <c r="I127" s="179"/>
      <c r="J127" s="196"/>
      <c r="K127" s="179"/>
      <c r="L127" s="179"/>
    </row>
    <row r="128" spans="3:12" ht="14.25">
      <c r="C128" s="179"/>
      <c r="D128" s="179"/>
      <c r="E128" s="179"/>
      <c r="F128" s="179"/>
      <c r="G128" s="179"/>
      <c r="H128" s="179"/>
      <c r="I128" s="179"/>
      <c r="J128" s="196"/>
      <c r="K128" s="179"/>
      <c r="L128" s="179"/>
    </row>
    <row r="129" spans="3:12" ht="14.25">
      <c r="C129" s="179"/>
      <c r="D129" s="179"/>
      <c r="E129" s="179"/>
      <c r="F129" s="179"/>
      <c r="G129" s="179"/>
      <c r="H129" s="179"/>
      <c r="I129" s="179"/>
      <c r="J129" s="196"/>
      <c r="K129" s="179"/>
      <c r="L129" s="179"/>
    </row>
    <row r="130" spans="3:12" ht="14.25">
      <c r="C130" s="179"/>
      <c r="D130" s="179"/>
      <c r="E130" s="179"/>
      <c r="F130" s="179"/>
      <c r="G130" s="179"/>
      <c r="H130" s="179"/>
      <c r="I130" s="179"/>
      <c r="J130" s="196"/>
      <c r="K130" s="179"/>
      <c r="L130" s="179"/>
    </row>
    <row r="131" spans="3:12" ht="14.25">
      <c r="C131" s="179"/>
      <c r="D131" s="179"/>
      <c r="E131" s="179"/>
      <c r="F131" s="179"/>
      <c r="G131" s="179"/>
      <c r="H131" s="179"/>
      <c r="I131" s="179"/>
      <c r="J131" s="196"/>
      <c r="K131" s="179"/>
      <c r="L131" s="179"/>
    </row>
    <row r="132" spans="3:12" ht="14.25">
      <c r="C132" s="179"/>
      <c r="D132" s="179"/>
      <c r="E132" s="179"/>
      <c r="F132" s="179"/>
      <c r="G132" s="179"/>
      <c r="H132" s="179"/>
      <c r="I132" s="179"/>
      <c r="J132" s="196"/>
      <c r="K132" s="179"/>
      <c r="L132" s="179"/>
    </row>
    <row r="133" spans="3:12" ht="14.25">
      <c r="C133" s="179"/>
      <c r="D133" s="179"/>
      <c r="E133" s="179"/>
      <c r="F133" s="179"/>
      <c r="G133" s="179"/>
      <c r="H133" s="179"/>
      <c r="I133" s="179"/>
      <c r="J133" s="196"/>
      <c r="K133" s="179"/>
      <c r="L133" s="179"/>
    </row>
    <row r="134" spans="3:12" ht="14.25">
      <c r="C134" s="179"/>
      <c r="D134" s="179"/>
      <c r="E134" s="179"/>
      <c r="F134" s="179"/>
      <c r="G134" s="179"/>
      <c r="H134" s="179"/>
      <c r="I134" s="179"/>
      <c r="J134" s="196"/>
      <c r="K134" s="179"/>
      <c r="L134" s="179"/>
    </row>
    <row r="135" spans="3:12" ht="14.25">
      <c r="C135" s="179"/>
      <c r="D135" s="179"/>
      <c r="E135" s="179"/>
      <c r="F135" s="179"/>
      <c r="G135" s="179"/>
      <c r="H135" s="179"/>
      <c r="I135" s="179"/>
      <c r="J135" s="196"/>
      <c r="K135" s="179"/>
      <c r="L135" s="179"/>
    </row>
    <row r="136" spans="3:12" ht="14.25">
      <c r="C136" s="179"/>
      <c r="D136" s="179"/>
      <c r="E136" s="179"/>
      <c r="F136" s="179"/>
      <c r="G136" s="179"/>
      <c r="H136" s="179"/>
      <c r="I136" s="179"/>
      <c r="J136" s="196"/>
      <c r="K136" s="179"/>
      <c r="L136" s="179"/>
    </row>
    <row r="137" spans="3:12" ht="14.25">
      <c r="C137" s="179"/>
      <c r="D137" s="179"/>
      <c r="E137" s="179"/>
      <c r="F137" s="179"/>
      <c r="G137" s="179"/>
      <c r="H137" s="179"/>
      <c r="I137" s="179"/>
      <c r="J137" s="196"/>
      <c r="K137" s="179"/>
      <c r="L137" s="179"/>
    </row>
    <row r="138" spans="3:12" ht="14.25">
      <c r="C138" s="179"/>
      <c r="D138" s="179"/>
      <c r="E138" s="179"/>
      <c r="F138" s="179"/>
      <c r="G138" s="179"/>
      <c r="H138" s="179"/>
      <c r="I138" s="179"/>
      <c r="J138" s="196"/>
      <c r="K138" s="179"/>
      <c r="L138" s="179"/>
    </row>
    <row r="139" spans="3:12" ht="14.25">
      <c r="C139" s="179"/>
      <c r="D139" s="179"/>
      <c r="E139" s="179"/>
      <c r="F139" s="179"/>
      <c r="G139" s="179"/>
      <c r="H139" s="179"/>
      <c r="I139" s="179"/>
      <c r="J139" s="196"/>
      <c r="K139" s="179"/>
      <c r="L139" s="179"/>
    </row>
    <row r="140" spans="3:12" ht="14.25">
      <c r="C140" s="179"/>
      <c r="D140" s="179"/>
      <c r="E140" s="179"/>
      <c r="F140" s="179"/>
      <c r="G140" s="179"/>
      <c r="H140" s="179"/>
      <c r="I140" s="179"/>
      <c r="J140" s="196"/>
      <c r="K140" s="179"/>
      <c r="L140" s="179"/>
    </row>
    <row r="141" spans="3:12" ht="14.25">
      <c r="C141" s="179"/>
      <c r="D141" s="179"/>
      <c r="E141" s="179"/>
      <c r="F141" s="179"/>
      <c r="G141" s="179"/>
      <c r="H141" s="179"/>
      <c r="I141" s="179"/>
      <c r="J141" s="196"/>
      <c r="K141" s="179"/>
      <c r="L141" s="179"/>
    </row>
    <row r="142" spans="3:12" ht="14.25">
      <c r="C142" s="179"/>
      <c r="D142" s="179"/>
      <c r="E142" s="179"/>
      <c r="F142" s="179"/>
      <c r="G142" s="179"/>
      <c r="H142" s="179"/>
      <c r="I142" s="179"/>
      <c r="J142" s="196"/>
      <c r="K142" s="179"/>
      <c r="L142" s="179"/>
    </row>
    <row r="143" spans="3:12" ht="14.25">
      <c r="C143" s="179"/>
      <c r="D143" s="179"/>
      <c r="E143" s="179"/>
      <c r="F143" s="179"/>
      <c r="G143" s="179"/>
      <c r="H143" s="179"/>
      <c r="I143" s="179"/>
      <c r="J143" s="196"/>
      <c r="K143" s="179"/>
      <c r="L143" s="179"/>
    </row>
    <row r="144" spans="3:12" ht="14.25">
      <c r="C144" s="179"/>
      <c r="D144" s="179"/>
      <c r="E144" s="179"/>
      <c r="F144" s="179"/>
      <c r="G144" s="179"/>
      <c r="H144" s="179"/>
      <c r="I144" s="179"/>
      <c r="J144" s="196"/>
      <c r="K144" s="179"/>
      <c r="L144" s="179"/>
    </row>
    <row r="145" spans="3:12" ht="14.25">
      <c r="C145" s="179"/>
      <c r="D145" s="179"/>
      <c r="E145" s="179"/>
      <c r="F145" s="179"/>
      <c r="G145" s="179"/>
      <c r="H145" s="179"/>
      <c r="I145" s="179"/>
      <c r="J145" s="196"/>
      <c r="K145" s="179"/>
      <c r="L145" s="179"/>
    </row>
    <row r="146" spans="3:12" ht="14.25">
      <c r="C146" s="179"/>
      <c r="D146" s="179"/>
      <c r="E146" s="179"/>
      <c r="F146" s="179"/>
      <c r="G146" s="179"/>
      <c r="H146" s="179"/>
      <c r="I146" s="179"/>
      <c r="J146" s="196"/>
      <c r="K146" s="179"/>
      <c r="L146" s="179"/>
    </row>
    <row r="147" spans="3:12" ht="14.25">
      <c r="C147" s="179"/>
      <c r="D147" s="179"/>
      <c r="E147" s="179"/>
      <c r="F147" s="179"/>
      <c r="G147" s="179"/>
      <c r="H147" s="179"/>
      <c r="I147" s="179"/>
      <c r="J147" s="196"/>
      <c r="K147" s="179"/>
      <c r="L147" s="179"/>
    </row>
    <row r="148" spans="3:12" ht="14.25">
      <c r="C148" s="179"/>
      <c r="D148" s="179"/>
      <c r="E148" s="179"/>
      <c r="F148" s="179"/>
      <c r="G148" s="179"/>
      <c r="H148" s="179"/>
      <c r="I148" s="179"/>
      <c r="J148" s="196"/>
      <c r="K148" s="179"/>
      <c r="L148" s="179"/>
    </row>
    <row r="149" spans="3:12" ht="14.25">
      <c r="C149" s="179"/>
      <c r="D149" s="179"/>
      <c r="E149" s="179"/>
      <c r="F149" s="179"/>
      <c r="G149" s="179"/>
      <c r="H149" s="179"/>
      <c r="I149" s="179"/>
      <c r="J149" s="196"/>
      <c r="K149" s="179"/>
      <c r="L149" s="179"/>
    </row>
    <row r="150" spans="3:12" ht="14.25">
      <c r="C150" s="179"/>
      <c r="D150" s="179"/>
      <c r="E150" s="179"/>
      <c r="F150" s="179"/>
      <c r="G150" s="179"/>
      <c r="H150" s="179"/>
      <c r="I150" s="179"/>
      <c r="J150" s="196"/>
      <c r="K150" s="179"/>
      <c r="L150" s="179"/>
    </row>
    <row r="151" spans="3:12" ht="14.25">
      <c r="C151" s="179"/>
      <c r="D151" s="179"/>
      <c r="E151" s="179"/>
      <c r="F151" s="179"/>
      <c r="G151" s="179"/>
      <c r="H151" s="179"/>
      <c r="I151" s="179"/>
      <c r="J151" s="196"/>
      <c r="K151" s="179"/>
      <c r="L151" s="179"/>
    </row>
    <row r="152" spans="3:12" ht="14.25">
      <c r="C152" s="179"/>
      <c r="D152" s="179"/>
      <c r="E152" s="179"/>
      <c r="F152" s="179"/>
      <c r="G152" s="179"/>
      <c r="H152" s="179"/>
      <c r="I152" s="179"/>
      <c r="J152" s="196"/>
      <c r="K152" s="179"/>
      <c r="L152" s="179"/>
    </row>
    <row r="153" spans="3:12" ht="14.25">
      <c r="C153" s="179"/>
      <c r="D153" s="179"/>
      <c r="E153" s="179"/>
      <c r="F153" s="179"/>
      <c r="G153" s="179"/>
      <c r="H153" s="179"/>
      <c r="I153" s="179"/>
      <c r="J153" s="196"/>
      <c r="K153" s="179"/>
      <c r="L153" s="179"/>
    </row>
    <row r="154" spans="3:12" ht="14.25">
      <c r="C154" s="179"/>
      <c r="D154" s="179"/>
      <c r="E154" s="179"/>
      <c r="F154" s="179"/>
      <c r="G154" s="179"/>
      <c r="H154" s="179"/>
      <c r="I154" s="179"/>
      <c r="J154" s="196"/>
      <c r="K154" s="179"/>
      <c r="L154" s="179"/>
    </row>
    <row r="155" spans="3:12" ht="14.25">
      <c r="C155" s="179"/>
      <c r="D155" s="179"/>
      <c r="E155" s="179"/>
      <c r="F155" s="179"/>
      <c r="G155" s="179"/>
      <c r="H155" s="179"/>
      <c r="I155" s="179"/>
      <c r="J155" s="196"/>
      <c r="K155" s="179"/>
      <c r="L155" s="179"/>
    </row>
    <row r="156" spans="3:12" ht="14.25">
      <c r="C156" s="179"/>
      <c r="D156" s="179"/>
      <c r="E156" s="179"/>
      <c r="F156" s="179"/>
      <c r="G156" s="179"/>
      <c r="H156" s="179"/>
      <c r="I156" s="179"/>
      <c r="J156" s="196"/>
      <c r="K156" s="179"/>
      <c r="L156" s="179"/>
    </row>
    <row r="157" spans="3:12" ht="14.25">
      <c r="C157" s="179"/>
      <c r="D157" s="179"/>
      <c r="E157" s="179"/>
      <c r="F157" s="179"/>
      <c r="G157" s="179"/>
      <c r="H157" s="179"/>
      <c r="I157" s="179"/>
      <c r="J157" s="196"/>
      <c r="K157" s="179"/>
      <c r="L157" s="179"/>
    </row>
    <row r="158" spans="3:12" ht="14.25">
      <c r="C158" s="179"/>
      <c r="D158" s="179"/>
      <c r="E158" s="179"/>
      <c r="F158" s="179"/>
      <c r="G158" s="179"/>
      <c r="H158" s="179"/>
      <c r="I158" s="179"/>
      <c r="J158" s="196"/>
      <c r="K158" s="179"/>
      <c r="L158" s="179"/>
    </row>
    <row r="159" spans="3:12" ht="14.25">
      <c r="C159" s="179"/>
      <c r="D159" s="179"/>
      <c r="E159" s="179"/>
      <c r="F159" s="179"/>
      <c r="G159" s="179"/>
      <c r="H159" s="179"/>
      <c r="I159" s="179"/>
      <c r="J159" s="196"/>
      <c r="K159" s="179"/>
      <c r="L159" s="179"/>
    </row>
    <row r="160" spans="3:12" ht="14.25">
      <c r="C160" s="179"/>
      <c r="D160" s="179"/>
      <c r="E160" s="179"/>
      <c r="F160" s="179"/>
      <c r="G160" s="179"/>
      <c r="H160" s="179"/>
      <c r="I160" s="179"/>
      <c r="J160" s="196"/>
      <c r="K160" s="179"/>
      <c r="L160" s="179"/>
    </row>
    <row r="161" spans="3:12" ht="14.25">
      <c r="C161" s="179"/>
      <c r="D161" s="179"/>
      <c r="E161" s="179"/>
      <c r="F161" s="179"/>
      <c r="G161" s="179"/>
      <c r="H161" s="179"/>
      <c r="I161" s="179"/>
      <c r="J161" s="196"/>
      <c r="K161" s="179"/>
      <c r="L161" s="179"/>
    </row>
    <row r="162" spans="3:12" ht="14.25">
      <c r="C162" s="179"/>
      <c r="D162" s="179"/>
      <c r="E162" s="179"/>
      <c r="F162" s="179"/>
      <c r="G162" s="179"/>
      <c r="H162" s="179"/>
      <c r="I162" s="179"/>
      <c r="J162" s="196"/>
      <c r="K162" s="179"/>
      <c r="L162" s="179"/>
    </row>
    <row r="163" spans="3:12" ht="14.25">
      <c r="C163" s="179"/>
      <c r="D163" s="179"/>
      <c r="E163" s="179"/>
      <c r="F163" s="179"/>
      <c r="G163" s="179"/>
      <c r="H163" s="179"/>
      <c r="I163" s="179"/>
      <c r="J163" s="196"/>
      <c r="K163" s="179"/>
      <c r="L163" s="179"/>
    </row>
    <row r="164" spans="3:12" ht="14.25">
      <c r="C164" s="179"/>
      <c r="D164" s="179"/>
      <c r="E164" s="179"/>
      <c r="F164" s="179"/>
      <c r="G164" s="179"/>
      <c r="H164" s="179"/>
      <c r="I164" s="179"/>
      <c r="J164" s="196"/>
      <c r="K164" s="179"/>
      <c r="L164" s="179"/>
    </row>
    <row r="165" spans="3:12" ht="14.25">
      <c r="C165" s="179"/>
      <c r="D165" s="179"/>
      <c r="E165" s="179"/>
      <c r="F165" s="179"/>
      <c r="G165" s="179"/>
      <c r="H165" s="179"/>
      <c r="I165" s="179"/>
      <c r="J165" s="196"/>
      <c r="K165" s="179"/>
      <c r="L165" s="179"/>
    </row>
    <row r="166" spans="3:12" ht="14.25">
      <c r="C166" s="179"/>
      <c r="D166" s="179"/>
      <c r="E166" s="179"/>
      <c r="F166" s="179"/>
      <c r="G166" s="179"/>
      <c r="H166" s="179"/>
      <c r="I166" s="179"/>
      <c r="J166" s="196"/>
      <c r="K166" s="179"/>
      <c r="L166" s="179"/>
    </row>
    <row r="167" spans="3:12" ht="14.25">
      <c r="C167" s="179"/>
      <c r="D167" s="179"/>
      <c r="E167" s="179"/>
      <c r="F167" s="179"/>
      <c r="G167" s="179"/>
      <c r="H167" s="179"/>
      <c r="I167" s="179"/>
      <c r="J167" s="196"/>
      <c r="K167" s="179"/>
      <c r="L167" s="179"/>
    </row>
    <row r="168" spans="3:12" ht="14.25">
      <c r="C168" s="179"/>
      <c r="D168" s="179"/>
      <c r="E168" s="179"/>
      <c r="F168" s="179"/>
      <c r="G168" s="179"/>
      <c r="H168" s="179"/>
      <c r="I168" s="179"/>
      <c r="J168" s="196"/>
      <c r="K168" s="179"/>
      <c r="L168" s="179"/>
    </row>
    <row r="169" spans="3:12" ht="14.25">
      <c r="C169" s="179"/>
      <c r="D169" s="179"/>
      <c r="E169" s="179"/>
      <c r="F169" s="179"/>
      <c r="G169" s="179"/>
      <c r="H169" s="179"/>
      <c r="I169" s="179"/>
      <c r="J169" s="196"/>
      <c r="K169" s="179"/>
      <c r="L169" s="179"/>
    </row>
    <row r="170" spans="3:12" ht="14.25">
      <c r="C170" s="179"/>
      <c r="D170" s="179"/>
      <c r="E170" s="179"/>
      <c r="F170" s="179"/>
      <c r="G170" s="179"/>
      <c r="H170" s="179"/>
      <c r="I170" s="179"/>
      <c r="J170" s="196"/>
      <c r="K170" s="179"/>
      <c r="L170" s="179"/>
    </row>
    <row r="171" spans="3:12" ht="14.25">
      <c r="C171" s="179"/>
      <c r="D171" s="179"/>
      <c r="E171" s="179"/>
      <c r="F171" s="179"/>
      <c r="G171" s="179"/>
      <c r="H171" s="179"/>
      <c r="I171" s="179"/>
      <c r="J171" s="196"/>
      <c r="K171" s="179"/>
      <c r="L171" s="179"/>
    </row>
    <row r="172" spans="3:12" ht="14.25">
      <c r="C172" s="179"/>
      <c r="D172" s="179"/>
      <c r="E172" s="179"/>
      <c r="F172" s="179"/>
      <c r="G172" s="179"/>
      <c r="H172" s="179"/>
      <c r="I172" s="179"/>
      <c r="J172" s="196"/>
      <c r="K172" s="179"/>
      <c r="L172" s="179"/>
    </row>
    <row r="173" spans="3:12" ht="14.25">
      <c r="C173" s="179"/>
      <c r="D173" s="179"/>
      <c r="E173" s="179"/>
      <c r="F173" s="179"/>
      <c r="G173" s="179"/>
      <c r="H173" s="179"/>
      <c r="I173" s="179"/>
      <c r="J173" s="196"/>
      <c r="K173" s="179"/>
      <c r="L173" s="179"/>
    </row>
    <row r="174" spans="3:12" ht="14.25">
      <c r="C174" s="179"/>
      <c r="D174" s="179"/>
      <c r="E174" s="179"/>
      <c r="F174" s="179"/>
      <c r="G174" s="179"/>
      <c r="H174" s="179"/>
      <c r="I174" s="179"/>
      <c r="J174" s="196"/>
      <c r="K174" s="179"/>
      <c r="L174" s="179"/>
    </row>
    <row r="175" spans="3:12" ht="14.25">
      <c r="C175" s="179"/>
      <c r="D175" s="179"/>
      <c r="E175" s="179"/>
      <c r="F175" s="179"/>
      <c r="G175" s="179"/>
      <c r="H175" s="179"/>
      <c r="I175" s="179"/>
      <c r="J175" s="196"/>
      <c r="K175" s="179"/>
      <c r="L175" s="179"/>
    </row>
    <row r="176" spans="3:12" ht="14.25">
      <c r="C176" s="179"/>
      <c r="D176" s="179"/>
      <c r="E176" s="179"/>
      <c r="F176" s="179"/>
      <c r="G176" s="179"/>
      <c r="H176" s="179"/>
      <c r="I176" s="179"/>
      <c r="J176" s="196"/>
      <c r="K176" s="179"/>
      <c r="L176" s="179"/>
    </row>
    <row r="177" spans="3:12" ht="14.25">
      <c r="C177" s="179"/>
      <c r="D177" s="179"/>
      <c r="E177" s="179"/>
      <c r="F177" s="179"/>
      <c r="G177" s="179"/>
      <c r="H177" s="179"/>
      <c r="I177" s="179"/>
      <c r="J177" s="196"/>
      <c r="K177" s="179"/>
      <c r="L177" s="179"/>
    </row>
    <row r="178" spans="3:12" ht="14.25">
      <c r="C178" s="179"/>
      <c r="D178" s="179"/>
      <c r="E178" s="179"/>
      <c r="F178" s="179"/>
      <c r="G178" s="179"/>
      <c r="H178" s="179"/>
      <c r="I178" s="179"/>
      <c r="J178" s="196"/>
      <c r="K178" s="179"/>
      <c r="L178" s="179"/>
    </row>
    <row r="179" spans="3:12" ht="14.25">
      <c r="C179" s="179"/>
      <c r="D179" s="179"/>
      <c r="E179" s="179"/>
      <c r="F179" s="179"/>
      <c r="G179" s="179"/>
      <c r="H179" s="179"/>
      <c r="I179" s="179"/>
      <c r="J179" s="196"/>
      <c r="K179" s="179"/>
      <c r="L179" s="179"/>
    </row>
    <row r="180" spans="3:12" ht="14.25">
      <c r="C180" s="179"/>
      <c r="D180" s="179"/>
      <c r="E180" s="179"/>
      <c r="F180" s="179"/>
      <c r="G180" s="179"/>
      <c r="H180" s="179"/>
      <c r="I180" s="179"/>
      <c r="J180" s="196"/>
      <c r="K180" s="179"/>
      <c r="L180" s="179"/>
    </row>
    <row r="181" spans="3:12" ht="14.25">
      <c r="C181" s="179"/>
      <c r="D181" s="179"/>
      <c r="E181" s="179"/>
      <c r="F181" s="179"/>
      <c r="G181" s="179"/>
      <c r="H181" s="179"/>
      <c r="I181" s="179"/>
      <c r="J181" s="196"/>
      <c r="K181" s="179"/>
      <c r="L181" s="179"/>
    </row>
    <row r="182" spans="3:12" ht="14.25">
      <c r="C182" s="179"/>
      <c r="D182" s="179"/>
      <c r="E182" s="179"/>
      <c r="F182" s="179"/>
      <c r="G182" s="179"/>
      <c r="H182" s="179"/>
      <c r="I182" s="179"/>
      <c r="J182" s="196"/>
      <c r="K182" s="179"/>
      <c r="L182" s="179"/>
    </row>
    <row r="183" spans="3:12" ht="14.25">
      <c r="C183" s="179"/>
      <c r="D183" s="179"/>
      <c r="E183" s="179"/>
      <c r="F183" s="179"/>
      <c r="G183" s="179"/>
      <c r="H183" s="179"/>
      <c r="I183" s="179"/>
      <c r="J183" s="196"/>
      <c r="K183" s="179"/>
      <c r="L183" s="179"/>
    </row>
    <row r="184" spans="3:12" ht="14.25">
      <c r="C184" s="179"/>
      <c r="D184" s="179"/>
      <c r="E184" s="179"/>
      <c r="F184" s="179"/>
      <c r="G184" s="179"/>
      <c r="H184" s="179"/>
      <c r="I184" s="179"/>
      <c r="J184" s="196"/>
      <c r="K184" s="179"/>
      <c r="L184" s="179"/>
    </row>
    <row r="185" spans="3:12" ht="14.25">
      <c r="C185" s="179"/>
      <c r="D185" s="179"/>
      <c r="E185" s="179"/>
      <c r="F185" s="179"/>
      <c r="G185" s="179"/>
      <c r="H185" s="179"/>
      <c r="I185" s="179"/>
      <c r="J185" s="196"/>
      <c r="K185" s="179"/>
      <c r="L185" s="179"/>
    </row>
    <row r="186" spans="3:12" ht="14.25">
      <c r="C186" s="179"/>
      <c r="D186" s="179"/>
      <c r="E186" s="179"/>
      <c r="F186" s="179"/>
      <c r="G186" s="179"/>
      <c r="H186" s="179"/>
      <c r="I186" s="179"/>
      <c r="J186" s="196"/>
      <c r="K186" s="179"/>
      <c r="L186" s="179"/>
    </row>
    <row r="187" spans="3:12" ht="14.25">
      <c r="C187" s="179"/>
      <c r="D187" s="179"/>
      <c r="E187" s="179"/>
      <c r="F187" s="179"/>
      <c r="G187" s="179"/>
      <c r="H187" s="179"/>
      <c r="I187" s="179"/>
      <c r="J187" s="196"/>
      <c r="K187" s="179"/>
      <c r="L187" s="179"/>
    </row>
    <row r="188" spans="3:12" ht="14.25">
      <c r="C188" s="179"/>
      <c r="D188" s="179"/>
      <c r="E188" s="179"/>
      <c r="F188" s="179"/>
      <c r="G188" s="179"/>
      <c r="H188" s="179"/>
      <c r="I188" s="179"/>
      <c r="J188" s="196"/>
      <c r="K188" s="179"/>
      <c r="L188" s="179"/>
    </row>
    <row r="189" spans="3:12" ht="14.25">
      <c r="C189" s="179"/>
      <c r="D189" s="179"/>
      <c r="E189" s="179"/>
      <c r="F189" s="179"/>
      <c r="G189" s="179"/>
      <c r="H189" s="179"/>
      <c r="I189" s="179"/>
      <c r="J189" s="196"/>
      <c r="K189" s="179"/>
      <c r="L189" s="179"/>
    </row>
    <row r="190" spans="3:12" ht="14.25">
      <c r="C190" s="179"/>
      <c r="D190" s="179"/>
      <c r="E190" s="179"/>
      <c r="F190" s="179"/>
      <c r="G190" s="179"/>
      <c r="H190" s="179"/>
      <c r="I190" s="179"/>
      <c r="J190" s="196"/>
      <c r="K190" s="179"/>
      <c r="L190" s="179"/>
    </row>
    <row r="191" spans="3:12" ht="14.25">
      <c r="C191" s="179"/>
      <c r="D191" s="179"/>
      <c r="E191" s="179"/>
      <c r="F191" s="179"/>
      <c r="G191" s="179"/>
      <c r="H191" s="179"/>
      <c r="I191" s="179"/>
      <c r="J191" s="196"/>
      <c r="K191" s="179"/>
      <c r="L191" s="179"/>
    </row>
    <row r="192" spans="3:12" ht="14.25">
      <c r="C192" s="179"/>
      <c r="D192" s="179"/>
      <c r="E192" s="179"/>
      <c r="F192" s="179"/>
      <c r="G192" s="179"/>
      <c r="H192" s="179"/>
      <c r="I192" s="179"/>
      <c r="J192" s="196"/>
      <c r="K192" s="179"/>
      <c r="L192" s="179"/>
    </row>
    <row r="193" spans="3:12" ht="14.25">
      <c r="C193" s="179"/>
      <c r="D193" s="179"/>
      <c r="E193" s="179"/>
      <c r="F193" s="179"/>
      <c r="G193" s="179"/>
      <c r="H193" s="179"/>
      <c r="I193" s="179"/>
      <c r="J193" s="196"/>
      <c r="K193" s="179"/>
      <c r="L193" s="179"/>
    </row>
    <row r="194" spans="3:12" ht="14.25">
      <c r="C194" s="179"/>
      <c r="D194" s="179"/>
      <c r="E194" s="179"/>
      <c r="F194" s="179"/>
      <c r="G194" s="179"/>
      <c r="H194" s="179"/>
      <c r="I194" s="179"/>
      <c r="J194" s="196"/>
      <c r="K194" s="179"/>
      <c r="L194" s="179"/>
    </row>
    <row r="195" spans="3:12" ht="14.25">
      <c r="C195" s="179"/>
      <c r="D195" s="179"/>
      <c r="E195" s="179"/>
      <c r="F195" s="179"/>
      <c r="G195" s="179"/>
      <c r="H195" s="179"/>
      <c r="I195" s="179"/>
      <c r="J195" s="196"/>
      <c r="K195" s="179"/>
      <c r="L195" s="179"/>
    </row>
    <row r="196" spans="3:12" ht="14.25">
      <c r="C196" s="179"/>
      <c r="D196" s="179"/>
      <c r="E196" s="179"/>
      <c r="F196" s="179"/>
      <c r="G196" s="179"/>
      <c r="H196" s="179"/>
      <c r="I196" s="179"/>
      <c r="J196" s="196"/>
      <c r="K196" s="179"/>
      <c r="L196" s="179"/>
    </row>
    <row r="197" spans="3:12" ht="14.25">
      <c r="C197" s="179"/>
      <c r="D197" s="179"/>
      <c r="E197" s="179"/>
      <c r="F197" s="179"/>
      <c r="G197" s="179"/>
      <c r="H197" s="179"/>
      <c r="I197" s="179"/>
      <c r="J197" s="196"/>
      <c r="K197" s="179"/>
      <c r="L197" s="179"/>
    </row>
    <row r="198" spans="3:12" ht="14.25">
      <c r="C198" s="179"/>
      <c r="D198" s="179"/>
      <c r="E198" s="179"/>
      <c r="F198" s="179"/>
      <c r="G198" s="179"/>
      <c r="H198" s="179"/>
      <c r="I198" s="179"/>
      <c r="J198" s="196"/>
      <c r="K198" s="179"/>
      <c r="L198" s="179"/>
    </row>
    <row r="199" spans="3:12" ht="14.25">
      <c r="C199" s="179"/>
      <c r="D199" s="179"/>
      <c r="E199" s="179"/>
      <c r="F199" s="179"/>
      <c r="G199" s="179"/>
      <c r="H199" s="179"/>
      <c r="I199" s="179"/>
      <c r="J199" s="196"/>
      <c r="K199" s="179"/>
      <c r="L199" s="179"/>
    </row>
    <row r="200" spans="3:12" ht="14.25">
      <c r="C200" s="179"/>
      <c r="D200" s="179"/>
      <c r="E200" s="179"/>
      <c r="F200" s="179"/>
      <c r="G200" s="179"/>
      <c r="H200" s="179"/>
      <c r="I200" s="179"/>
      <c r="J200" s="196"/>
      <c r="K200" s="179"/>
      <c r="L200" s="179"/>
    </row>
    <row r="201" spans="3:12" ht="14.25">
      <c r="C201" s="179"/>
      <c r="D201" s="179"/>
      <c r="E201" s="179"/>
      <c r="F201" s="179"/>
      <c r="G201" s="179"/>
      <c r="H201" s="179"/>
      <c r="I201" s="179"/>
      <c r="J201" s="196"/>
      <c r="K201" s="179"/>
      <c r="L201" s="179"/>
    </row>
    <row r="202" spans="3:12" ht="14.25">
      <c r="C202" s="179"/>
      <c r="D202" s="179"/>
      <c r="E202" s="179"/>
      <c r="F202" s="179"/>
      <c r="G202" s="179"/>
      <c r="H202" s="179"/>
      <c r="I202" s="179"/>
      <c r="J202" s="196"/>
      <c r="K202" s="179"/>
      <c r="L202" s="179"/>
    </row>
    <row r="203" spans="3:12" ht="14.25">
      <c r="C203" s="179"/>
      <c r="D203" s="179"/>
      <c r="E203" s="179"/>
      <c r="F203" s="179"/>
      <c r="G203" s="179"/>
      <c r="H203" s="179"/>
      <c r="I203" s="179"/>
      <c r="J203" s="196"/>
      <c r="K203" s="179"/>
      <c r="L203" s="179"/>
    </row>
    <row r="204" spans="3:12" ht="14.25">
      <c r="C204" s="179"/>
      <c r="D204" s="179"/>
      <c r="E204" s="179"/>
      <c r="F204" s="179"/>
      <c r="G204" s="179"/>
      <c r="H204" s="179"/>
      <c r="I204" s="179"/>
      <c r="J204" s="196"/>
      <c r="K204" s="179"/>
      <c r="L204" s="179"/>
    </row>
    <row r="205" spans="3:12" ht="14.25">
      <c r="C205" s="179"/>
      <c r="D205" s="179"/>
      <c r="E205" s="179"/>
      <c r="F205" s="179"/>
      <c r="G205" s="179"/>
      <c r="H205" s="179"/>
      <c r="I205" s="179"/>
      <c r="J205" s="196"/>
      <c r="K205" s="179"/>
      <c r="L205" s="179"/>
    </row>
    <row r="206" spans="3:12" ht="14.25">
      <c r="C206" s="179"/>
      <c r="D206" s="179"/>
      <c r="E206" s="179"/>
      <c r="F206" s="179"/>
      <c r="G206" s="179"/>
      <c r="H206" s="179"/>
      <c r="I206" s="179"/>
      <c r="J206" s="196"/>
      <c r="K206" s="179"/>
      <c r="L206" s="179"/>
    </row>
    <row r="207" spans="3:12" ht="14.25">
      <c r="C207" s="179"/>
      <c r="D207" s="179"/>
      <c r="E207" s="179"/>
      <c r="F207" s="179"/>
      <c r="G207" s="179"/>
      <c r="H207" s="179"/>
      <c r="I207" s="179"/>
      <c r="J207" s="196"/>
      <c r="K207" s="179"/>
      <c r="L207" s="179"/>
    </row>
    <row r="208" spans="3:12" ht="14.25">
      <c r="C208" s="179"/>
      <c r="D208" s="179"/>
      <c r="E208" s="179"/>
      <c r="F208" s="179"/>
      <c r="G208" s="179"/>
      <c r="H208" s="179"/>
      <c r="I208" s="179"/>
      <c r="J208" s="196"/>
      <c r="K208" s="179"/>
      <c r="L208" s="179"/>
    </row>
    <row r="209" spans="3:12" ht="14.25">
      <c r="C209" s="179"/>
      <c r="D209" s="179"/>
      <c r="E209" s="179"/>
      <c r="F209" s="179"/>
      <c r="G209" s="179"/>
      <c r="H209" s="179"/>
      <c r="I209" s="179"/>
      <c r="J209" s="196"/>
      <c r="K209" s="179"/>
      <c r="L209" s="179"/>
    </row>
    <row r="210" spans="3:12" ht="14.25">
      <c r="C210" s="179"/>
      <c r="D210" s="179"/>
      <c r="E210" s="179"/>
      <c r="F210" s="179"/>
      <c r="G210" s="179"/>
      <c r="H210" s="179"/>
      <c r="I210" s="179"/>
      <c r="J210" s="196"/>
      <c r="K210" s="179"/>
      <c r="L210" s="179"/>
    </row>
    <row r="211" spans="3:12" ht="14.25">
      <c r="C211" s="179"/>
      <c r="D211" s="179"/>
      <c r="E211" s="179"/>
      <c r="F211" s="179"/>
      <c r="G211" s="179"/>
      <c r="H211" s="179"/>
      <c r="I211" s="179"/>
      <c r="J211" s="196"/>
      <c r="K211" s="179"/>
      <c r="L211" s="179"/>
    </row>
    <row r="212" spans="3:12" ht="14.25">
      <c r="C212" s="179"/>
      <c r="D212" s="179"/>
      <c r="E212" s="179"/>
      <c r="F212" s="179"/>
      <c r="G212" s="179"/>
      <c r="H212" s="179"/>
      <c r="I212" s="179"/>
      <c r="J212" s="196"/>
      <c r="K212" s="179"/>
      <c r="L212" s="179"/>
    </row>
    <row r="213" spans="3:12" ht="14.25">
      <c r="C213" s="179"/>
      <c r="D213" s="179"/>
      <c r="E213" s="179"/>
      <c r="F213" s="179"/>
      <c r="G213" s="179"/>
      <c r="H213" s="179"/>
      <c r="I213" s="179"/>
      <c r="J213" s="196"/>
      <c r="K213" s="179"/>
      <c r="L213" s="179"/>
    </row>
    <row r="214" spans="3:12" ht="14.25">
      <c r="C214" s="179"/>
      <c r="D214" s="179"/>
      <c r="E214" s="179"/>
      <c r="F214" s="179"/>
      <c r="G214" s="179"/>
      <c r="H214" s="179"/>
      <c r="I214" s="179"/>
      <c r="J214" s="196"/>
      <c r="K214" s="179"/>
      <c r="L214" s="179"/>
    </row>
    <row r="215" spans="3:12" ht="14.25">
      <c r="C215" s="179"/>
      <c r="D215" s="179"/>
      <c r="E215" s="179"/>
      <c r="F215" s="179"/>
      <c r="G215" s="179"/>
      <c r="H215" s="179"/>
      <c r="I215" s="179"/>
      <c r="J215" s="196"/>
      <c r="K215" s="179"/>
      <c r="L215" s="179"/>
    </row>
    <row r="216" spans="3:12" ht="14.25">
      <c r="C216" s="179"/>
      <c r="D216" s="179"/>
      <c r="E216" s="179"/>
      <c r="F216" s="179"/>
      <c r="G216" s="179"/>
      <c r="H216" s="179"/>
      <c r="I216" s="179"/>
      <c r="J216" s="196"/>
      <c r="K216" s="179"/>
      <c r="L216" s="179"/>
    </row>
    <row r="217" spans="3:12" ht="14.25">
      <c r="C217" s="179"/>
      <c r="D217" s="179"/>
      <c r="E217" s="179"/>
      <c r="F217" s="179"/>
      <c r="G217" s="179"/>
      <c r="H217" s="179"/>
      <c r="I217" s="179"/>
      <c r="J217" s="196"/>
      <c r="K217" s="179"/>
      <c r="L217" s="179"/>
    </row>
    <row r="218" spans="3:12" ht="14.25">
      <c r="C218" s="179"/>
      <c r="D218" s="179"/>
      <c r="E218" s="179"/>
      <c r="F218" s="179"/>
      <c r="G218" s="179"/>
      <c r="H218" s="179"/>
      <c r="I218" s="179"/>
      <c r="J218" s="196"/>
      <c r="K218" s="179"/>
      <c r="L218" s="179"/>
    </row>
    <row r="219" spans="3:12" ht="14.25">
      <c r="C219" s="179"/>
      <c r="D219" s="179"/>
      <c r="E219" s="179"/>
      <c r="F219" s="179"/>
      <c r="G219" s="179"/>
      <c r="H219" s="179"/>
      <c r="I219" s="179"/>
      <c r="J219" s="196"/>
      <c r="K219" s="179"/>
      <c r="L219" s="179"/>
    </row>
    <row r="220" spans="3:12" ht="14.25">
      <c r="C220" s="179"/>
      <c r="D220" s="179"/>
      <c r="E220" s="179"/>
      <c r="F220" s="179"/>
      <c r="G220" s="179"/>
      <c r="H220" s="179"/>
      <c r="I220" s="179"/>
      <c r="J220" s="196"/>
      <c r="K220" s="179"/>
      <c r="L220" s="179"/>
    </row>
    <row r="221" spans="3:12" ht="14.25">
      <c r="C221" s="179"/>
      <c r="D221" s="179"/>
      <c r="E221" s="179"/>
      <c r="F221" s="179"/>
      <c r="G221" s="179"/>
      <c r="H221" s="179"/>
      <c r="I221" s="179"/>
      <c r="J221" s="196"/>
      <c r="K221" s="179"/>
      <c r="L221" s="179"/>
    </row>
    <row r="222" spans="3:12" ht="14.25">
      <c r="C222" s="179"/>
      <c r="D222" s="179"/>
      <c r="E222" s="179"/>
      <c r="F222" s="179"/>
      <c r="G222" s="179"/>
      <c r="H222" s="179"/>
      <c r="I222" s="179"/>
      <c r="J222" s="196"/>
      <c r="K222" s="179"/>
      <c r="L222" s="179"/>
    </row>
    <row r="223" spans="3:12" ht="14.25">
      <c r="C223" s="179"/>
      <c r="D223" s="179"/>
      <c r="E223" s="179"/>
      <c r="F223" s="179"/>
      <c r="G223" s="179"/>
      <c r="H223" s="179"/>
      <c r="I223" s="179"/>
      <c r="J223" s="196"/>
      <c r="K223" s="179"/>
      <c r="L223" s="179"/>
    </row>
    <row r="224" spans="3:12" ht="14.25">
      <c r="C224" s="179"/>
      <c r="D224" s="179"/>
      <c r="E224" s="179"/>
      <c r="F224" s="179"/>
      <c r="G224" s="179"/>
      <c r="H224" s="179"/>
      <c r="I224" s="179"/>
      <c r="J224" s="196"/>
      <c r="K224" s="179"/>
      <c r="L224" s="179"/>
    </row>
  </sheetData>
  <sheetProtection/>
  <mergeCells count="14">
    <mergeCell ref="A5:M5"/>
    <mergeCell ref="M9:M10"/>
    <mergeCell ref="G9:G10"/>
    <mergeCell ref="H9:H10"/>
    <mergeCell ref="I9:I10"/>
    <mergeCell ref="J9:J10"/>
    <mergeCell ref="B9:B10"/>
    <mergeCell ref="A9:A10"/>
    <mergeCell ref="A27:C27"/>
    <mergeCell ref="A28:C28"/>
    <mergeCell ref="A11:A17"/>
    <mergeCell ref="A21:J21"/>
    <mergeCell ref="A26:C26"/>
    <mergeCell ref="A7:M7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22"/>
  <sheetViews>
    <sheetView showGridLines="0" tabSelected="1" zoomScale="75" zoomScaleNormal="75" zoomScalePageLayoutView="0" workbookViewId="0" topLeftCell="A1">
      <selection activeCell="A98" sqref="A98"/>
    </sheetView>
  </sheetViews>
  <sheetFormatPr defaultColWidth="9.140625" defaultRowHeight="12.75"/>
  <cols>
    <col min="1" max="1" width="7.140625" style="136" customWidth="1"/>
    <col min="2" max="2" width="15.00390625" style="136" customWidth="1"/>
    <col min="3" max="3" width="14.28125" style="136" customWidth="1"/>
    <col min="4" max="4" width="16.00390625" style="136" bestFit="1" customWidth="1"/>
    <col min="5" max="5" width="15.00390625" style="136" customWidth="1"/>
    <col min="6" max="6" width="11.140625" style="136" customWidth="1"/>
    <col min="7" max="7" width="20.00390625" style="136" bestFit="1" customWidth="1"/>
    <col min="8" max="8" width="25.421875" style="136" bestFit="1" customWidth="1"/>
    <col min="9" max="9" width="7.140625" style="175" customWidth="1"/>
    <col min="10" max="10" width="13.28125" style="136" bestFit="1" customWidth="1"/>
    <col min="11" max="11" width="16.57421875" style="136" customWidth="1"/>
    <col min="12" max="16384" width="9.140625" style="136" customWidth="1"/>
  </cols>
  <sheetData>
    <row r="5" spans="1:13" ht="15">
      <c r="A5" s="566" t="s">
        <v>15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</row>
    <row r="6" spans="2:11" ht="14.25"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3" ht="18">
      <c r="A7" s="565" t="s">
        <v>179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</row>
    <row r="8" ht="15" thickBot="1"/>
    <row r="9" spans="1:11" ht="14.25">
      <c r="A9" s="535" t="s">
        <v>16</v>
      </c>
      <c r="B9" s="12" t="s">
        <v>97</v>
      </c>
      <c r="C9" s="13" t="s">
        <v>0</v>
      </c>
      <c r="D9" s="13" t="s">
        <v>7</v>
      </c>
      <c r="E9" s="13" t="s">
        <v>9</v>
      </c>
      <c r="F9" s="529" t="s">
        <v>14</v>
      </c>
      <c r="G9" s="529" t="s">
        <v>3</v>
      </c>
      <c r="H9" s="529" t="s">
        <v>2</v>
      </c>
      <c r="I9" s="529" t="s">
        <v>6</v>
      </c>
      <c r="J9" s="13" t="s">
        <v>4</v>
      </c>
      <c r="K9" s="13" t="s">
        <v>4</v>
      </c>
    </row>
    <row r="10" spans="1:11" ht="15" thickBot="1">
      <c r="A10" s="558"/>
      <c r="B10" s="14" t="s">
        <v>8</v>
      </c>
      <c r="C10" s="15" t="s">
        <v>1</v>
      </c>
      <c r="D10" s="15" t="s">
        <v>8</v>
      </c>
      <c r="E10" s="15" t="s">
        <v>10</v>
      </c>
      <c r="F10" s="544"/>
      <c r="G10" s="544"/>
      <c r="H10" s="544"/>
      <c r="I10" s="543"/>
      <c r="J10" s="15" t="s">
        <v>13</v>
      </c>
      <c r="K10" s="15" t="s">
        <v>5</v>
      </c>
    </row>
    <row r="11" spans="1:11" ht="33.75" customHeight="1">
      <c r="A11" s="176">
        <v>1</v>
      </c>
      <c r="B11" s="48">
        <v>37414</v>
      </c>
      <c r="C11" s="48">
        <v>37414</v>
      </c>
      <c r="D11" s="72" t="s">
        <v>113</v>
      </c>
      <c r="E11" s="129">
        <v>1</v>
      </c>
      <c r="F11" s="129">
        <v>6</v>
      </c>
      <c r="G11" s="72" t="s">
        <v>114</v>
      </c>
      <c r="H11" s="72" t="s">
        <v>115</v>
      </c>
      <c r="I11" s="129">
        <v>1</v>
      </c>
      <c r="J11" s="130">
        <v>856.7</v>
      </c>
      <c r="K11" s="130">
        <f>J11*I11</f>
        <v>856.7</v>
      </c>
    </row>
    <row r="12" spans="1:11" ht="42.75">
      <c r="A12" s="177">
        <v>2</v>
      </c>
      <c r="B12" s="118">
        <v>37537</v>
      </c>
      <c r="C12" s="118">
        <v>37537</v>
      </c>
      <c r="D12" s="65" t="s">
        <v>25</v>
      </c>
      <c r="E12" s="66">
        <v>1</v>
      </c>
      <c r="F12" s="66">
        <v>1467</v>
      </c>
      <c r="G12" s="65" t="s">
        <v>126</v>
      </c>
      <c r="H12" s="65" t="s">
        <v>127</v>
      </c>
      <c r="I12" s="66">
        <v>1</v>
      </c>
      <c r="J12" s="67">
        <v>100</v>
      </c>
      <c r="K12" s="67">
        <f>J12*I12</f>
        <v>100</v>
      </c>
    </row>
    <row r="13" spans="1:11" ht="79.5" customHeight="1" thickBot="1">
      <c r="A13" s="249">
        <v>3</v>
      </c>
      <c r="B13" s="237">
        <v>43707</v>
      </c>
      <c r="C13" s="78" t="s">
        <v>248</v>
      </c>
      <c r="D13" s="73" t="s">
        <v>158</v>
      </c>
      <c r="E13" s="228">
        <v>1</v>
      </c>
      <c r="F13" s="228" t="s">
        <v>248</v>
      </c>
      <c r="G13" s="229" t="s">
        <v>249</v>
      </c>
      <c r="H13" s="229" t="s">
        <v>250</v>
      </c>
      <c r="I13" s="228">
        <v>1</v>
      </c>
      <c r="J13" s="108">
        <v>1065</v>
      </c>
      <c r="K13" s="75">
        <f>J13*I13</f>
        <v>1065</v>
      </c>
    </row>
    <row r="14" spans="1:11" ht="15.75" customHeight="1" thickBot="1">
      <c r="A14" s="564" t="s">
        <v>5</v>
      </c>
      <c r="B14" s="569"/>
      <c r="C14" s="569"/>
      <c r="D14" s="569"/>
      <c r="E14" s="569"/>
      <c r="F14" s="569"/>
      <c r="G14" s="569"/>
      <c r="H14" s="569"/>
      <c r="I14" s="569"/>
      <c r="J14" s="570"/>
      <c r="K14" s="197">
        <f>SUM(K11:K13)</f>
        <v>2021.7</v>
      </c>
    </row>
    <row r="15" spans="2:11" ht="14.25">
      <c r="B15" s="188"/>
      <c r="C15" s="188"/>
      <c r="D15" s="188"/>
      <c r="E15" s="188"/>
      <c r="F15" s="188"/>
      <c r="G15" s="188"/>
      <c r="H15" s="188"/>
      <c r="I15" s="189"/>
      <c r="J15" s="188"/>
      <c r="K15" s="188"/>
    </row>
    <row r="16" spans="2:11" ht="14.25">
      <c r="B16" s="188"/>
      <c r="C16" s="188"/>
      <c r="D16" s="188"/>
      <c r="E16" s="188"/>
      <c r="F16" s="188"/>
      <c r="G16" s="188"/>
      <c r="H16" s="188"/>
      <c r="I16" s="189"/>
      <c r="J16" s="188"/>
      <c r="K16" s="188"/>
    </row>
    <row r="17" spans="2:11" ht="14.25">
      <c r="B17" s="188"/>
      <c r="C17" s="188"/>
      <c r="D17" s="188"/>
      <c r="E17" s="188"/>
      <c r="F17" s="188"/>
      <c r="G17" s="188"/>
      <c r="H17" s="188"/>
      <c r="I17" s="189"/>
      <c r="J17" s="188"/>
      <c r="K17" s="188"/>
    </row>
    <row r="18" spans="2:11" ht="14.25">
      <c r="B18" s="188"/>
      <c r="C18" s="188"/>
      <c r="D18" s="188"/>
      <c r="E18" s="188"/>
      <c r="F18" s="188"/>
      <c r="G18" s="188"/>
      <c r="H18" s="188"/>
      <c r="I18" s="189"/>
      <c r="J18" s="188"/>
      <c r="K18" s="188"/>
    </row>
    <row r="19" spans="2:11" ht="14.25">
      <c r="B19" s="188"/>
      <c r="C19" s="188"/>
      <c r="D19" s="188"/>
      <c r="E19" s="188"/>
      <c r="F19" s="188"/>
      <c r="G19" s="188"/>
      <c r="H19" s="188"/>
      <c r="I19" s="189"/>
      <c r="J19" s="188"/>
      <c r="K19" s="188"/>
    </row>
    <row r="20" spans="2:11" ht="14.25">
      <c r="B20" s="188"/>
      <c r="C20" s="188"/>
      <c r="D20" s="188"/>
      <c r="E20" s="188"/>
      <c r="F20" s="188"/>
      <c r="G20" s="188"/>
      <c r="H20" s="188"/>
      <c r="I20" s="189"/>
      <c r="J20" s="188"/>
      <c r="K20" s="188"/>
    </row>
    <row r="21" spans="2:11" ht="14.25">
      <c r="B21" s="188"/>
      <c r="C21" s="188"/>
      <c r="D21" s="188"/>
      <c r="E21" s="188"/>
      <c r="F21" s="188"/>
      <c r="G21" s="188"/>
      <c r="H21" s="188"/>
      <c r="I21" s="189"/>
      <c r="J21" s="188"/>
      <c r="K21" s="188"/>
    </row>
    <row r="22" spans="2:11" ht="14.25">
      <c r="B22" s="188"/>
      <c r="C22" s="188"/>
      <c r="D22" s="188"/>
      <c r="E22" s="188"/>
      <c r="F22" s="188"/>
      <c r="G22" s="188"/>
      <c r="H22" s="188"/>
      <c r="I22" s="189"/>
      <c r="J22" s="188"/>
      <c r="K22" s="188"/>
    </row>
    <row r="23" spans="2:11" ht="14.25">
      <c r="B23" s="188"/>
      <c r="C23" s="188"/>
      <c r="D23" s="188"/>
      <c r="E23" s="188"/>
      <c r="F23" s="188"/>
      <c r="G23" s="188"/>
      <c r="H23" s="188"/>
      <c r="I23" s="189"/>
      <c r="J23" s="188"/>
      <c r="K23" s="188"/>
    </row>
    <row r="24" spans="2:11" ht="14.25">
      <c r="B24" s="188"/>
      <c r="C24" s="188"/>
      <c r="D24" s="188"/>
      <c r="E24" s="188"/>
      <c r="F24" s="188"/>
      <c r="G24" s="188"/>
      <c r="H24" s="188"/>
      <c r="I24" s="189"/>
      <c r="J24" s="188"/>
      <c r="K24" s="188"/>
    </row>
    <row r="25" spans="2:11" ht="14.25">
      <c r="B25" s="188"/>
      <c r="C25" s="188"/>
      <c r="D25" s="188"/>
      <c r="E25" s="188"/>
      <c r="F25" s="188"/>
      <c r="G25" s="188"/>
      <c r="H25" s="188"/>
      <c r="I25" s="189"/>
      <c r="J25" s="188"/>
      <c r="K25" s="188"/>
    </row>
    <row r="26" spans="2:11" ht="14.25">
      <c r="B26" s="188"/>
      <c r="C26" s="188"/>
      <c r="D26" s="188"/>
      <c r="E26" s="188"/>
      <c r="F26" s="188"/>
      <c r="G26" s="188"/>
      <c r="H26" s="188"/>
      <c r="I26" s="189"/>
      <c r="J26" s="188"/>
      <c r="K26" s="188"/>
    </row>
    <row r="27" spans="2:11" ht="14.25">
      <c r="B27" s="188"/>
      <c r="C27" s="188"/>
      <c r="D27" s="188"/>
      <c r="E27" s="188"/>
      <c r="F27" s="188"/>
      <c r="G27" s="188"/>
      <c r="H27" s="188"/>
      <c r="I27" s="189"/>
      <c r="J27" s="188"/>
      <c r="K27" s="188"/>
    </row>
    <row r="28" spans="2:11" ht="14.25">
      <c r="B28" s="188"/>
      <c r="C28" s="188"/>
      <c r="D28" s="188"/>
      <c r="E28" s="188"/>
      <c r="F28" s="188"/>
      <c r="G28" s="188"/>
      <c r="H28" s="188"/>
      <c r="I28" s="189"/>
      <c r="J28" s="188"/>
      <c r="K28" s="188"/>
    </row>
    <row r="29" spans="2:11" ht="14.25">
      <c r="B29" s="188"/>
      <c r="C29" s="188"/>
      <c r="D29" s="188"/>
      <c r="E29" s="188"/>
      <c r="F29" s="188"/>
      <c r="G29" s="188"/>
      <c r="H29" s="188"/>
      <c r="I29" s="189"/>
      <c r="J29" s="188"/>
      <c r="K29" s="188"/>
    </row>
    <row r="30" spans="2:11" ht="14.25">
      <c r="B30" s="188"/>
      <c r="C30" s="188"/>
      <c r="D30" s="188"/>
      <c r="E30" s="188"/>
      <c r="F30" s="188"/>
      <c r="G30" s="188"/>
      <c r="H30" s="188"/>
      <c r="I30" s="189"/>
      <c r="J30" s="188"/>
      <c r="K30" s="188"/>
    </row>
    <row r="31" spans="2:11" ht="14.25">
      <c r="B31" s="188"/>
      <c r="C31" s="188"/>
      <c r="D31" s="188"/>
      <c r="E31" s="188"/>
      <c r="F31" s="188"/>
      <c r="G31" s="188"/>
      <c r="H31" s="188"/>
      <c r="I31" s="189"/>
      <c r="J31" s="188"/>
      <c r="K31" s="188"/>
    </row>
    <row r="32" spans="2:11" ht="14.25">
      <c r="B32" s="188"/>
      <c r="C32" s="188"/>
      <c r="D32" s="188"/>
      <c r="E32" s="188"/>
      <c r="F32" s="188"/>
      <c r="G32" s="188"/>
      <c r="H32" s="188"/>
      <c r="I32" s="189"/>
      <c r="J32" s="188"/>
      <c r="K32" s="188"/>
    </row>
    <row r="33" spans="2:11" ht="14.25">
      <c r="B33" s="188"/>
      <c r="C33" s="188"/>
      <c r="D33" s="188"/>
      <c r="E33" s="188"/>
      <c r="F33" s="188"/>
      <c r="G33" s="188"/>
      <c r="H33" s="188"/>
      <c r="I33" s="189"/>
      <c r="J33" s="188"/>
      <c r="K33" s="188"/>
    </row>
    <row r="34" spans="2:11" ht="14.25">
      <c r="B34" s="188"/>
      <c r="C34" s="188"/>
      <c r="D34" s="188"/>
      <c r="E34" s="188"/>
      <c r="F34" s="188"/>
      <c r="G34" s="188"/>
      <c r="H34" s="188"/>
      <c r="I34" s="189"/>
      <c r="J34" s="188"/>
      <c r="K34" s="188"/>
    </row>
    <row r="35" spans="2:11" ht="14.25">
      <c r="B35" s="188"/>
      <c r="C35" s="188"/>
      <c r="D35" s="188"/>
      <c r="E35" s="188"/>
      <c r="F35" s="188"/>
      <c r="G35" s="188"/>
      <c r="H35" s="188"/>
      <c r="I35" s="189"/>
      <c r="J35" s="188"/>
      <c r="K35" s="188"/>
    </row>
    <row r="36" spans="2:11" ht="14.25">
      <c r="B36" s="188"/>
      <c r="C36" s="188"/>
      <c r="D36" s="188"/>
      <c r="E36" s="188"/>
      <c r="F36" s="188"/>
      <c r="G36" s="188"/>
      <c r="H36" s="188"/>
      <c r="I36" s="189"/>
      <c r="J36" s="188"/>
      <c r="K36" s="188"/>
    </row>
    <row r="37" spans="2:11" ht="14.25">
      <c r="B37" s="188"/>
      <c r="C37" s="188"/>
      <c r="D37" s="188"/>
      <c r="E37" s="188"/>
      <c r="F37" s="188"/>
      <c r="G37" s="188"/>
      <c r="H37" s="188"/>
      <c r="I37" s="189"/>
      <c r="J37" s="188"/>
      <c r="K37" s="188"/>
    </row>
    <row r="38" spans="2:11" ht="14.25">
      <c r="B38" s="188"/>
      <c r="C38" s="188"/>
      <c r="D38" s="188"/>
      <c r="E38" s="188"/>
      <c r="F38" s="188"/>
      <c r="G38" s="188"/>
      <c r="H38" s="188"/>
      <c r="I38" s="189"/>
      <c r="J38" s="188"/>
      <c r="K38" s="188"/>
    </row>
    <row r="39" spans="2:11" ht="14.25">
      <c r="B39" s="188"/>
      <c r="C39" s="188"/>
      <c r="D39" s="188"/>
      <c r="E39" s="188"/>
      <c r="F39" s="188"/>
      <c r="G39" s="188"/>
      <c r="H39" s="188"/>
      <c r="I39" s="189"/>
      <c r="J39" s="188"/>
      <c r="K39" s="188"/>
    </row>
    <row r="40" spans="2:11" ht="14.25">
      <c r="B40" s="188"/>
      <c r="C40" s="188"/>
      <c r="D40" s="188"/>
      <c r="E40" s="188"/>
      <c r="F40" s="188"/>
      <c r="G40" s="188"/>
      <c r="H40" s="188"/>
      <c r="I40" s="189"/>
      <c r="J40" s="188"/>
      <c r="K40" s="188"/>
    </row>
    <row r="41" spans="2:11" ht="14.25">
      <c r="B41" s="188"/>
      <c r="C41" s="188"/>
      <c r="D41" s="188"/>
      <c r="E41" s="188"/>
      <c r="F41" s="188"/>
      <c r="G41" s="188"/>
      <c r="H41" s="188"/>
      <c r="I41" s="189"/>
      <c r="J41" s="188"/>
      <c r="K41" s="188"/>
    </row>
    <row r="42" spans="2:11" ht="14.25">
      <c r="B42" s="188"/>
      <c r="C42" s="188"/>
      <c r="D42" s="188"/>
      <c r="E42" s="188"/>
      <c r="F42" s="188"/>
      <c r="G42" s="188"/>
      <c r="H42" s="188"/>
      <c r="I42" s="189"/>
      <c r="J42" s="188"/>
      <c r="K42" s="188"/>
    </row>
    <row r="43" spans="2:11" ht="14.25">
      <c r="B43" s="179"/>
      <c r="C43" s="179"/>
      <c r="D43" s="179"/>
      <c r="E43" s="179"/>
      <c r="F43" s="179"/>
      <c r="G43" s="179"/>
      <c r="H43" s="179"/>
      <c r="I43" s="196"/>
      <c r="J43" s="179"/>
      <c r="K43" s="179"/>
    </row>
    <row r="44" spans="2:11" ht="14.25">
      <c r="B44" s="179"/>
      <c r="C44" s="179"/>
      <c r="D44" s="179"/>
      <c r="E44" s="179"/>
      <c r="F44" s="179"/>
      <c r="G44" s="179"/>
      <c r="H44" s="179"/>
      <c r="I44" s="196"/>
      <c r="J44" s="179"/>
      <c r="K44" s="179"/>
    </row>
    <row r="45" spans="2:11" ht="14.25">
      <c r="B45" s="179"/>
      <c r="C45" s="179"/>
      <c r="D45" s="179"/>
      <c r="E45" s="179"/>
      <c r="F45" s="179"/>
      <c r="G45" s="179"/>
      <c r="H45" s="179"/>
      <c r="I45" s="196"/>
      <c r="J45" s="179"/>
      <c r="K45" s="179"/>
    </row>
    <row r="46" spans="2:11" ht="14.25">
      <c r="B46" s="179"/>
      <c r="C46" s="179"/>
      <c r="D46" s="179"/>
      <c r="E46" s="179"/>
      <c r="F46" s="179"/>
      <c r="G46" s="179"/>
      <c r="H46" s="179"/>
      <c r="I46" s="196"/>
      <c r="J46" s="179"/>
      <c r="K46" s="179"/>
    </row>
    <row r="47" spans="2:11" ht="14.25">
      <c r="B47" s="179"/>
      <c r="C47" s="179"/>
      <c r="D47" s="179"/>
      <c r="E47" s="179"/>
      <c r="F47" s="179"/>
      <c r="G47" s="179"/>
      <c r="H47" s="179"/>
      <c r="I47" s="196"/>
      <c r="J47" s="179"/>
      <c r="K47" s="179"/>
    </row>
    <row r="48" spans="2:11" ht="14.25">
      <c r="B48" s="179"/>
      <c r="C48" s="179"/>
      <c r="D48" s="179"/>
      <c r="E48" s="179"/>
      <c r="F48" s="179"/>
      <c r="G48" s="179"/>
      <c r="H48" s="179"/>
      <c r="I48" s="196"/>
      <c r="J48" s="179"/>
      <c r="K48" s="179"/>
    </row>
    <row r="49" spans="2:11" ht="14.25">
      <c r="B49" s="179"/>
      <c r="C49" s="179"/>
      <c r="D49" s="179"/>
      <c r="E49" s="179"/>
      <c r="F49" s="179"/>
      <c r="G49" s="179"/>
      <c r="H49" s="179"/>
      <c r="I49" s="196"/>
      <c r="J49" s="179"/>
      <c r="K49" s="179"/>
    </row>
    <row r="50" spans="2:11" ht="14.25">
      <c r="B50" s="179"/>
      <c r="C50" s="179"/>
      <c r="D50" s="179"/>
      <c r="E50" s="179"/>
      <c r="F50" s="179"/>
      <c r="G50" s="179"/>
      <c r="H50" s="179"/>
      <c r="I50" s="196"/>
      <c r="J50" s="179"/>
      <c r="K50" s="179"/>
    </row>
    <row r="51" spans="2:11" ht="14.25">
      <c r="B51" s="179"/>
      <c r="C51" s="179"/>
      <c r="D51" s="179"/>
      <c r="E51" s="179"/>
      <c r="F51" s="179"/>
      <c r="G51" s="179"/>
      <c r="H51" s="179"/>
      <c r="I51" s="196"/>
      <c r="J51" s="179"/>
      <c r="K51" s="179"/>
    </row>
    <row r="52" spans="2:11" ht="14.25">
      <c r="B52" s="179"/>
      <c r="C52" s="179"/>
      <c r="D52" s="179"/>
      <c r="E52" s="179"/>
      <c r="F52" s="179"/>
      <c r="G52" s="179"/>
      <c r="H52" s="179"/>
      <c r="I52" s="196"/>
      <c r="J52" s="179"/>
      <c r="K52" s="179"/>
    </row>
    <row r="53" spans="2:11" ht="14.25">
      <c r="B53" s="179"/>
      <c r="C53" s="179"/>
      <c r="D53" s="179"/>
      <c r="E53" s="179"/>
      <c r="F53" s="179"/>
      <c r="G53" s="179"/>
      <c r="H53" s="179"/>
      <c r="I53" s="196"/>
      <c r="J53" s="179"/>
      <c r="K53" s="179"/>
    </row>
    <row r="54" spans="2:11" ht="14.25">
      <c r="B54" s="179"/>
      <c r="C54" s="179"/>
      <c r="D54" s="179"/>
      <c r="E54" s="179"/>
      <c r="F54" s="179"/>
      <c r="G54" s="179"/>
      <c r="H54" s="179"/>
      <c r="I54" s="196"/>
      <c r="J54" s="179"/>
      <c r="K54" s="179"/>
    </row>
    <row r="55" spans="2:11" ht="14.25">
      <c r="B55" s="179"/>
      <c r="C55" s="179"/>
      <c r="D55" s="179"/>
      <c r="E55" s="179"/>
      <c r="F55" s="179"/>
      <c r="G55" s="179"/>
      <c r="H55" s="179"/>
      <c r="I55" s="196"/>
      <c r="J55" s="179"/>
      <c r="K55" s="179"/>
    </row>
    <row r="56" spans="2:11" ht="14.25">
      <c r="B56" s="179"/>
      <c r="C56" s="179"/>
      <c r="D56" s="179"/>
      <c r="E56" s="179"/>
      <c r="F56" s="179"/>
      <c r="G56" s="179"/>
      <c r="H56" s="179"/>
      <c r="I56" s="196"/>
      <c r="J56" s="179"/>
      <c r="K56" s="179"/>
    </row>
    <row r="57" spans="2:11" ht="14.25">
      <c r="B57" s="179"/>
      <c r="C57" s="179"/>
      <c r="D57" s="179"/>
      <c r="E57" s="179"/>
      <c r="F57" s="179"/>
      <c r="G57" s="179"/>
      <c r="H57" s="179"/>
      <c r="I57" s="196"/>
      <c r="J57" s="179"/>
      <c r="K57" s="179"/>
    </row>
    <row r="58" spans="2:11" ht="14.25">
      <c r="B58" s="179"/>
      <c r="C58" s="179"/>
      <c r="D58" s="179"/>
      <c r="E58" s="179"/>
      <c r="F58" s="179"/>
      <c r="G58" s="179"/>
      <c r="H58" s="179"/>
      <c r="I58" s="196"/>
      <c r="J58" s="179"/>
      <c r="K58" s="179"/>
    </row>
    <row r="59" spans="2:11" ht="14.25">
      <c r="B59" s="179"/>
      <c r="C59" s="179"/>
      <c r="D59" s="179"/>
      <c r="E59" s="179"/>
      <c r="F59" s="179"/>
      <c r="G59" s="179"/>
      <c r="H59" s="179"/>
      <c r="I59" s="196"/>
      <c r="J59" s="179"/>
      <c r="K59" s="179"/>
    </row>
    <row r="60" spans="2:11" ht="14.25">
      <c r="B60" s="179"/>
      <c r="C60" s="179"/>
      <c r="D60" s="179"/>
      <c r="E60" s="179"/>
      <c r="F60" s="179"/>
      <c r="G60" s="179"/>
      <c r="H60" s="179"/>
      <c r="I60" s="196"/>
      <c r="J60" s="179"/>
      <c r="K60" s="179"/>
    </row>
    <row r="61" spans="2:11" ht="14.25">
      <c r="B61" s="179"/>
      <c r="C61" s="179"/>
      <c r="D61" s="179"/>
      <c r="E61" s="179"/>
      <c r="F61" s="179"/>
      <c r="G61" s="179"/>
      <c r="H61" s="179"/>
      <c r="I61" s="196"/>
      <c r="J61" s="179"/>
      <c r="K61" s="179"/>
    </row>
    <row r="62" spans="2:11" ht="14.25">
      <c r="B62" s="179"/>
      <c r="C62" s="179"/>
      <c r="D62" s="179"/>
      <c r="E62" s="179"/>
      <c r="F62" s="179"/>
      <c r="G62" s="179"/>
      <c r="H62" s="179"/>
      <c r="I62" s="196"/>
      <c r="J62" s="179"/>
      <c r="K62" s="179"/>
    </row>
    <row r="63" spans="2:11" ht="14.25">
      <c r="B63" s="179"/>
      <c r="C63" s="179"/>
      <c r="D63" s="179"/>
      <c r="E63" s="179"/>
      <c r="F63" s="179"/>
      <c r="G63" s="179"/>
      <c r="H63" s="179"/>
      <c r="I63" s="196"/>
      <c r="J63" s="179"/>
      <c r="K63" s="179"/>
    </row>
    <row r="64" spans="2:11" ht="14.25">
      <c r="B64" s="179"/>
      <c r="C64" s="179"/>
      <c r="D64" s="179"/>
      <c r="E64" s="179"/>
      <c r="F64" s="179"/>
      <c r="G64" s="179"/>
      <c r="H64" s="179"/>
      <c r="I64" s="196"/>
      <c r="J64" s="179"/>
      <c r="K64" s="179"/>
    </row>
    <row r="65" spans="2:11" ht="14.25">
      <c r="B65" s="179"/>
      <c r="C65" s="179"/>
      <c r="D65" s="179"/>
      <c r="E65" s="179"/>
      <c r="F65" s="179"/>
      <c r="G65" s="179"/>
      <c r="H65" s="179"/>
      <c r="I65" s="196"/>
      <c r="J65" s="179"/>
      <c r="K65" s="179"/>
    </row>
    <row r="66" spans="2:11" ht="14.25">
      <c r="B66" s="179"/>
      <c r="C66" s="179"/>
      <c r="D66" s="179"/>
      <c r="E66" s="179"/>
      <c r="F66" s="179"/>
      <c r="G66" s="179"/>
      <c r="H66" s="179"/>
      <c r="I66" s="196"/>
      <c r="J66" s="179"/>
      <c r="K66" s="179"/>
    </row>
    <row r="67" spans="2:11" ht="14.25">
      <c r="B67" s="179"/>
      <c r="C67" s="179"/>
      <c r="D67" s="179"/>
      <c r="E67" s="179"/>
      <c r="F67" s="179"/>
      <c r="G67" s="179"/>
      <c r="H67" s="179"/>
      <c r="I67" s="196"/>
      <c r="J67" s="179"/>
      <c r="K67" s="179"/>
    </row>
    <row r="68" spans="2:11" ht="14.25">
      <c r="B68" s="179"/>
      <c r="C68" s="179"/>
      <c r="D68" s="179"/>
      <c r="E68" s="179"/>
      <c r="F68" s="179"/>
      <c r="G68" s="179"/>
      <c r="H68" s="179"/>
      <c r="I68" s="196"/>
      <c r="J68" s="179"/>
      <c r="K68" s="179"/>
    </row>
    <row r="69" spans="2:11" ht="14.25">
      <c r="B69" s="179"/>
      <c r="C69" s="179"/>
      <c r="D69" s="179"/>
      <c r="E69" s="179"/>
      <c r="F69" s="179"/>
      <c r="G69" s="179"/>
      <c r="H69" s="179"/>
      <c r="I69" s="196"/>
      <c r="J69" s="179"/>
      <c r="K69" s="179"/>
    </row>
    <row r="70" spans="2:11" ht="14.25">
      <c r="B70" s="179"/>
      <c r="C70" s="179"/>
      <c r="D70" s="179"/>
      <c r="E70" s="179"/>
      <c r="F70" s="179"/>
      <c r="G70" s="179"/>
      <c r="H70" s="179"/>
      <c r="I70" s="196"/>
      <c r="J70" s="179"/>
      <c r="K70" s="179"/>
    </row>
    <row r="71" spans="2:11" ht="14.25">
      <c r="B71" s="179"/>
      <c r="C71" s="179"/>
      <c r="D71" s="179"/>
      <c r="E71" s="179"/>
      <c r="F71" s="179"/>
      <c r="G71" s="179"/>
      <c r="H71" s="179"/>
      <c r="I71" s="196"/>
      <c r="J71" s="179"/>
      <c r="K71" s="179"/>
    </row>
    <row r="72" spans="2:11" ht="14.25">
      <c r="B72" s="179"/>
      <c r="C72" s="179"/>
      <c r="D72" s="179"/>
      <c r="E72" s="179"/>
      <c r="F72" s="179"/>
      <c r="G72" s="179"/>
      <c r="H72" s="179"/>
      <c r="I72" s="196"/>
      <c r="J72" s="179"/>
      <c r="K72" s="179"/>
    </row>
    <row r="73" spans="2:11" ht="14.25">
      <c r="B73" s="179"/>
      <c r="C73" s="179"/>
      <c r="D73" s="179"/>
      <c r="E73" s="179"/>
      <c r="F73" s="179"/>
      <c r="G73" s="179"/>
      <c r="H73" s="179"/>
      <c r="I73" s="196"/>
      <c r="J73" s="179"/>
      <c r="K73" s="179"/>
    </row>
    <row r="74" spans="2:11" ht="14.25">
      <c r="B74" s="179"/>
      <c r="C74" s="179"/>
      <c r="D74" s="179"/>
      <c r="E74" s="179"/>
      <c r="F74" s="179"/>
      <c r="G74" s="179"/>
      <c r="H74" s="179"/>
      <c r="I74" s="196"/>
      <c r="J74" s="179"/>
      <c r="K74" s="179"/>
    </row>
    <row r="75" spans="2:11" ht="14.25">
      <c r="B75" s="179"/>
      <c r="C75" s="179"/>
      <c r="D75" s="179"/>
      <c r="E75" s="179"/>
      <c r="F75" s="179"/>
      <c r="G75" s="179"/>
      <c r="H75" s="179"/>
      <c r="I75" s="196"/>
      <c r="J75" s="179"/>
      <c r="K75" s="179"/>
    </row>
    <row r="76" spans="2:11" ht="14.25">
      <c r="B76" s="179"/>
      <c r="C76" s="179"/>
      <c r="D76" s="179"/>
      <c r="E76" s="179"/>
      <c r="F76" s="179"/>
      <c r="G76" s="179"/>
      <c r="H76" s="179"/>
      <c r="I76" s="196"/>
      <c r="J76" s="179"/>
      <c r="K76" s="179"/>
    </row>
    <row r="77" spans="2:11" ht="14.25">
      <c r="B77" s="179"/>
      <c r="C77" s="179"/>
      <c r="D77" s="179"/>
      <c r="E77" s="179"/>
      <c r="F77" s="179"/>
      <c r="G77" s="179"/>
      <c r="H77" s="179"/>
      <c r="I77" s="196"/>
      <c r="J77" s="179"/>
      <c r="K77" s="179"/>
    </row>
    <row r="78" spans="2:11" ht="14.25">
      <c r="B78" s="179"/>
      <c r="C78" s="179"/>
      <c r="D78" s="179"/>
      <c r="E78" s="179"/>
      <c r="F78" s="179"/>
      <c r="G78" s="179"/>
      <c r="H78" s="179"/>
      <c r="I78" s="196"/>
      <c r="J78" s="179"/>
      <c r="K78" s="179"/>
    </row>
    <row r="79" spans="2:11" ht="14.25">
      <c r="B79" s="179"/>
      <c r="C79" s="179"/>
      <c r="D79" s="179"/>
      <c r="E79" s="179"/>
      <c r="F79" s="179"/>
      <c r="G79" s="179"/>
      <c r="H79" s="179"/>
      <c r="I79" s="196"/>
      <c r="J79" s="179"/>
      <c r="K79" s="179"/>
    </row>
    <row r="80" spans="2:11" ht="14.25">
      <c r="B80" s="179"/>
      <c r="C80" s="179"/>
      <c r="D80" s="179"/>
      <c r="E80" s="179"/>
      <c r="F80" s="179"/>
      <c r="G80" s="179"/>
      <c r="H80" s="179"/>
      <c r="I80" s="196"/>
      <c r="J80" s="179"/>
      <c r="K80" s="179"/>
    </row>
    <row r="81" spans="2:11" ht="14.25">
      <c r="B81" s="179"/>
      <c r="C81" s="179"/>
      <c r="D81" s="179"/>
      <c r="E81" s="179"/>
      <c r="F81" s="179"/>
      <c r="G81" s="179"/>
      <c r="H81" s="179"/>
      <c r="I81" s="196"/>
      <c r="J81" s="179"/>
      <c r="K81" s="179"/>
    </row>
    <row r="82" spans="2:11" ht="14.25">
      <c r="B82" s="179"/>
      <c r="C82" s="179"/>
      <c r="D82" s="179"/>
      <c r="E82" s="179"/>
      <c r="F82" s="179"/>
      <c r="G82" s="179"/>
      <c r="H82" s="179"/>
      <c r="I82" s="196"/>
      <c r="J82" s="179"/>
      <c r="K82" s="179"/>
    </row>
    <row r="83" spans="2:11" ht="14.25">
      <c r="B83" s="179"/>
      <c r="C83" s="179"/>
      <c r="D83" s="179"/>
      <c r="E83" s="179"/>
      <c r="F83" s="179"/>
      <c r="G83" s="179"/>
      <c r="H83" s="179"/>
      <c r="I83" s="196"/>
      <c r="J83" s="179"/>
      <c r="K83" s="179"/>
    </row>
    <row r="84" spans="2:11" ht="14.25">
      <c r="B84" s="179"/>
      <c r="C84" s="179"/>
      <c r="D84" s="179"/>
      <c r="E84" s="179"/>
      <c r="F84" s="179"/>
      <c r="G84" s="179"/>
      <c r="H84" s="179"/>
      <c r="I84" s="196"/>
      <c r="J84" s="179"/>
      <c r="K84" s="179"/>
    </row>
    <row r="85" spans="2:11" ht="14.25">
      <c r="B85" s="179"/>
      <c r="C85" s="179"/>
      <c r="D85" s="179"/>
      <c r="E85" s="179"/>
      <c r="F85" s="179"/>
      <c r="G85" s="179"/>
      <c r="H85" s="179"/>
      <c r="I85" s="196"/>
      <c r="J85" s="179"/>
      <c r="K85" s="179"/>
    </row>
    <row r="86" spans="2:11" ht="14.25">
      <c r="B86" s="179"/>
      <c r="C86" s="179"/>
      <c r="D86" s="179"/>
      <c r="E86" s="179"/>
      <c r="F86" s="179"/>
      <c r="G86" s="179"/>
      <c r="H86" s="179"/>
      <c r="I86" s="196"/>
      <c r="J86" s="179"/>
      <c r="K86" s="179"/>
    </row>
    <row r="87" spans="2:11" ht="14.25">
      <c r="B87" s="179"/>
      <c r="C87" s="179"/>
      <c r="D87" s="179"/>
      <c r="E87" s="179"/>
      <c r="F87" s="179"/>
      <c r="G87" s="179"/>
      <c r="H87" s="179"/>
      <c r="I87" s="196"/>
      <c r="J87" s="179"/>
      <c r="K87" s="179"/>
    </row>
    <row r="88" spans="2:11" ht="14.25">
      <c r="B88" s="179"/>
      <c r="C88" s="179"/>
      <c r="D88" s="179"/>
      <c r="E88" s="179"/>
      <c r="F88" s="179"/>
      <c r="G88" s="179"/>
      <c r="H88" s="179"/>
      <c r="I88" s="196"/>
      <c r="J88" s="179"/>
      <c r="K88" s="179"/>
    </row>
    <row r="89" spans="2:11" ht="14.25">
      <c r="B89" s="179"/>
      <c r="C89" s="179"/>
      <c r="D89" s="179"/>
      <c r="E89" s="179"/>
      <c r="F89" s="179"/>
      <c r="G89" s="179"/>
      <c r="H89" s="179"/>
      <c r="I89" s="196"/>
      <c r="J89" s="179"/>
      <c r="K89" s="179"/>
    </row>
    <row r="90" spans="2:11" ht="14.25">
      <c r="B90" s="179"/>
      <c r="C90" s="179"/>
      <c r="D90" s="179"/>
      <c r="E90" s="179"/>
      <c r="F90" s="179"/>
      <c r="G90" s="179"/>
      <c r="H90" s="179"/>
      <c r="I90" s="196"/>
      <c r="J90" s="179"/>
      <c r="K90" s="179"/>
    </row>
    <row r="91" spans="2:11" ht="14.25">
      <c r="B91" s="179"/>
      <c r="C91" s="179"/>
      <c r="D91" s="179"/>
      <c r="E91" s="179"/>
      <c r="F91" s="179"/>
      <c r="G91" s="179"/>
      <c r="H91" s="179"/>
      <c r="I91" s="196"/>
      <c r="J91" s="179"/>
      <c r="K91" s="179"/>
    </row>
    <row r="92" spans="2:11" ht="14.25">
      <c r="B92" s="179"/>
      <c r="C92" s="179"/>
      <c r="D92" s="179"/>
      <c r="E92" s="179"/>
      <c r="F92" s="179"/>
      <c r="G92" s="179"/>
      <c r="H92" s="179"/>
      <c r="I92" s="196"/>
      <c r="J92" s="179"/>
      <c r="K92" s="179"/>
    </row>
    <row r="93" spans="2:11" ht="14.25">
      <c r="B93" s="179"/>
      <c r="C93" s="179"/>
      <c r="D93" s="179"/>
      <c r="E93" s="179"/>
      <c r="F93" s="179"/>
      <c r="G93" s="179"/>
      <c r="H93" s="179"/>
      <c r="I93" s="196"/>
      <c r="J93" s="179"/>
      <c r="K93" s="179"/>
    </row>
    <row r="94" spans="2:11" ht="14.25">
      <c r="B94" s="179"/>
      <c r="C94" s="179"/>
      <c r="D94" s="179"/>
      <c r="E94" s="179"/>
      <c r="F94" s="179"/>
      <c r="G94" s="179"/>
      <c r="H94" s="179"/>
      <c r="I94" s="196"/>
      <c r="J94" s="179"/>
      <c r="K94" s="179"/>
    </row>
    <row r="95" spans="2:11" ht="14.25">
      <c r="B95" s="179"/>
      <c r="C95" s="179"/>
      <c r="D95" s="179"/>
      <c r="E95" s="179"/>
      <c r="F95" s="179"/>
      <c r="G95" s="179"/>
      <c r="H95" s="179"/>
      <c r="I95" s="196"/>
      <c r="J95" s="179"/>
      <c r="K95" s="179"/>
    </row>
    <row r="96" spans="2:11" ht="14.25">
      <c r="B96" s="179"/>
      <c r="C96" s="179"/>
      <c r="D96" s="179"/>
      <c r="E96" s="179"/>
      <c r="F96" s="179"/>
      <c r="G96" s="179"/>
      <c r="H96" s="179"/>
      <c r="I96" s="196"/>
      <c r="J96" s="179"/>
      <c r="K96" s="179"/>
    </row>
    <row r="97" spans="2:11" ht="14.25">
      <c r="B97" s="179"/>
      <c r="C97" s="179"/>
      <c r="D97" s="179"/>
      <c r="E97" s="179"/>
      <c r="F97" s="179"/>
      <c r="G97" s="179"/>
      <c r="H97" s="179"/>
      <c r="I97" s="196"/>
      <c r="J97" s="179"/>
      <c r="K97" s="179"/>
    </row>
    <row r="98" spans="1:11" ht="14.25">
      <c r="A98" s="587"/>
      <c r="B98" s="179"/>
      <c r="C98" s="179"/>
      <c r="D98" s="179"/>
      <c r="E98" s="179"/>
      <c r="F98" s="179"/>
      <c r="G98" s="179"/>
      <c r="H98" s="179"/>
      <c r="I98" s="196"/>
      <c r="J98" s="179"/>
      <c r="K98" s="179"/>
    </row>
    <row r="99" spans="2:11" ht="14.25">
      <c r="B99" s="179"/>
      <c r="C99" s="179"/>
      <c r="D99" s="179"/>
      <c r="E99" s="179"/>
      <c r="F99" s="179"/>
      <c r="G99" s="179"/>
      <c r="H99" s="179"/>
      <c r="I99" s="196"/>
      <c r="J99" s="179"/>
      <c r="K99" s="179"/>
    </row>
    <row r="100" spans="2:11" ht="14.25">
      <c r="B100" s="179"/>
      <c r="C100" s="179"/>
      <c r="D100" s="179"/>
      <c r="E100" s="179"/>
      <c r="F100" s="179"/>
      <c r="G100" s="179"/>
      <c r="H100" s="179"/>
      <c r="I100" s="196"/>
      <c r="J100" s="179"/>
      <c r="K100" s="179"/>
    </row>
    <row r="101" spans="2:11" ht="14.25">
      <c r="B101" s="179"/>
      <c r="C101" s="179"/>
      <c r="D101" s="179"/>
      <c r="E101" s="179"/>
      <c r="F101" s="179"/>
      <c r="G101" s="179"/>
      <c r="H101" s="179"/>
      <c r="I101" s="196"/>
      <c r="J101" s="179"/>
      <c r="K101" s="179"/>
    </row>
    <row r="102" spans="2:11" ht="14.25">
      <c r="B102" s="179"/>
      <c r="C102" s="179"/>
      <c r="D102" s="179"/>
      <c r="E102" s="179"/>
      <c r="F102" s="179"/>
      <c r="G102" s="179"/>
      <c r="H102" s="179"/>
      <c r="I102" s="196"/>
      <c r="J102" s="179"/>
      <c r="K102" s="179"/>
    </row>
    <row r="103" spans="2:11" ht="14.25">
      <c r="B103" s="179"/>
      <c r="C103" s="179"/>
      <c r="D103" s="179"/>
      <c r="E103" s="179"/>
      <c r="F103" s="179"/>
      <c r="G103" s="179"/>
      <c r="H103" s="179"/>
      <c r="I103" s="196"/>
      <c r="J103" s="179"/>
      <c r="K103" s="179"/>
    </row>
    <row r="104" spans="2:11" ht="14.25">
      <c r="B104" s="179"/>
      <c r="C104" s="179"/>
      <c r="D104" s="179"/>
      <c r="E104" s="179"/>
      <c r="F104" s="179"/>
      <c r="G104" s="179"/>
      <c r="H104" s="179"/>
      <c r="I104" s="196"/>
      <c r="J104" s="179"/>
      <c r="K104" s="179"/>
    </row>
    <row r="105" spans="2:11" ht="14.25">
      <c r="B105" s="179"/>
      <c r="C105" s="179"/>
      <c r="D105" s="179"/>
      <c r="E105" s="179"/>
      <c r="F105" s="179"/>
      <c r="G105" s="179"/>
      <c r="H105" s="179"/>
      <c r="I105" s="196"/>
      <c r="J105" s="179"/>
      <c r="K105" s="179"/>
    </row>
    <row r="106" spans="2:11" ht="14.25">
      <c r="B106" s="179"/>
      <c r="C106" s="179"/>
      <c r="D106" s="179"/>
      <c r="E106" s="179"/>
      <c r="F106" s="179"/>
      <c r="G106" s="179"/>
      <c r="H106" s="179"/>
      <c r="I106" s="196"/>
      <c r="J106" s="179"/>
      <c r="K106" s="179"/>
    </row>
    <row r="107" spans="2:11" ht="14.25">
      <c r="B107" s="179"/>
      <c r="C107" s="179"/>
      <c r="D107" s="179"/>
      <c r="E107" s="179"/>
      <c r="F107" s="179"/>
      <c r="G107" s="179"/>
      <c r="H107" s="179"/>
      <c r="I107" s="196"/>
      <c r="J107" s="179"/>
      <c r="K107" s="179"/>
    </row>
    <row r="108" spans="2:11" ht="14.25">
      <c r="B108" s="179"/>
      <c r="C108" s="179"/>
      <c r="D108" s="179"/>
      <c r="E108" s="179"/>
      <c r="F108" s="179"/>
      <c r="G108" s="179"/>
      <c r="H108" s="179"/>
      <c r="I108" s="196"/>
      <c r="J108" s="179"/>
      <c r="K108" s="179"/>
    </row>
    <row r="109" spans="2:11" ht="14.25">
      <c r="B109" s="179"/>
      <c r="C109" s="179"/>
      <c r="D109" s="179"/>
      <c r="E109" s="179"/>
      <c r="F109" s="179"/>
      <c r="G109" s="179"/>
      <c r="H109" s="179"/>
      <c r="I109" s="196"/>
      <c r="J109" s="179"/>
      <c r="K109" s="179"/>
    </row>
    <row r="110" spans="2:11" ht="14.25">
      <c r="B110" s="179"/>
      <c r="C110" s="179"/>
      <c r="D110" s="179"/>
      <c r="E110" s="179"/>
      <c r="F110" s="179"/>
      <c r="G110" s="179"/>
      <c r="H110" s="179"/>
      <c r="I110" s="196"/>
      <c r="J110" s="179"/>
      <c r="K110" s="179"/>
    </row>
    <row r="111" spans="2:11" ht="14.25">
      <c r="B111" s="179"/>
      <c r="C111" s="179"/>
      <c r="D111" s="179"/>
      <c r="E111" s="179"/>
      <c r="F111" s="179"/>
      <c r="G111" s="179"/>
      <c r="H111" s="179"/>
      <c r="I111" s="196"/>
      <c r="J111" s="179"/>
      <c r="K111" s="179"/>
    </row>
    <row r="112" spans="2:11" ht="14.25">
      <c r="B112" s="179"/>
      <c r="C112" s="179"/>
      <c r="D112" s="179"/>
      <c r="E112" s="179"/>
      <c r="F112" s="179"/>
      <c r="G112" s="179"/>
      <c r="H112" s="179"/>
      <c r="I112" s="196"/>
      <c r="J112" s="179"/>
      <c r="K112" s="179"/>
    </row>
    <row r="113" spans="2:11" ht="14.25">
      <c r="B113" s="179"/>
      <c r="C113" s="179"/>
      <c r="D113" s="179"/>
      <c r="E113" s="179"/>
      <c r="F113" s="179"/>
      <c r="G113" s="179"/>
      <c r="H113" s="179"/>
      <c r="I113" s="196"/>
      <c r="J113" s="179"/>
      <c r="K113" s="179"/>
    </row>
    <row r="114" spans="2:11" ht="14.25">
      <c r="B114" s="179"/>
      <c r="C114" s="179"/>
      <c r="D114" s="179"/>
      <c r="E114" s="179"/>
      <c r="F114" s="179"/>
      <c r="G114" s="179"/>
      <c r="H114" s="179"/>
      <c r="I114" s="196"/>
      <c r="J114" s="179"/>
      <c r="K114" s="179"/>
    </row>
    <row r="115" spans="2:11" ht="14.25">
      <c r="B115" s="179"/>
      <c r="C115" s="179"/>
      <c r="D115" s="179"/>
      <c r="E115" s="179"/>
      <c r="F115" s="179"/>
      <c r="G115" s="179"/>
      <c r="H115" s="179"/>
      <c r="I115" s="196"/>
      <c r="J115" s="179"/>
      <c r="K115" s="179"/>
    </row>
    <row r="116" spans="2:11" ht="14.25">
      <c r="B116" s="179"/>
      <c r="C116" s="179"/>
      <c r="D116" s="179"/>
      <c r="E116" s="179"/>
      <c r="F116" s="179"/>
      <c r="G116" s="179"/>
      <c r="H116" s="179"/>
      <c r="I116" s="196"/>
      <c r="J116" s="179"/>
      <c r="K116" s="179"/>
    </row>
    <row r="117" spans="2:11" ht="14.25">
      <c r="B117" s="179"/>
      <c r="C117" s="179"/>
      <c r="D117" s="179"/>
      <c r="E117" s="179"/>
      <c r="F117" s="179"/>
      <c r="G117" s="179"/>
      <c r="H117" s="179"/>
      <c r="I117" s="196"/>
      <c r="J117" s="179"/>
      <c r="K117" s="179"/>
    </row>
    <row r="118" spans="2:11" ht="14.25">
      <c r="B118" s="179"/>
      <c r="C118" s="179"/>
      <c r="D118" s="179"/>
      <c r="E118" s="179"/>
      <c r="F118" s="179"/>
      <c r="G118" s="179"/>
      <c r="H118" s="179"/>
      <c r="I118" s="196"/>
      <c r="J118" s="179"/>
      <c r="K118" s="179"/>
    </row>
    <row r="119" spans="2:11" ht="14.25">
      <c r="B119" s="179"/>
      <c r="C119" s="179"/>
      <c r="D119" s="179"/>
      <c r="E119" s="179"/>
      <c r="F119" s="179"/>
      <c r="G119" s="179"/>
      <c r="H119" s="179"/>
      <c r="I119" s="196"/>
      <c r="J119" s="179"/>
      <c r="K119" s="179"/>
    </row>
    <row r="120" spans="2:11" ht="14.25">
      <c r="B120" s="179"/>
      <c r="C120" s="179"/>
      <c r="D120" s="179"/>
      <c r="E120" s="179"/>
      <c r="F120" s="179"/>
      <c r="G120" s="179"/>
      <c r="H120" s="179"/>
      <c r="I120" s="196"/>
      <c r="J120" s="179"/>
      <c r="K120" s="179"/>
    </row>
    <row r="121" spans="2:11" ht="14.25">
      <c r="B121" s="179"/>
      <c r="C121" s="179"/>
      <c r="D121" s="179"/>
      <c r="E121" s="179"/>
      <c r="F121" s="179"/>
      <c r="G121" s="179"/>
      <c r="H121" s="179"/>
      <c r="I121" s="196"/>
      <c r="J121" s="179"/>
      <c r="K121" s="179"/>
    </row>
    <row r="122" spans="2:11" ht="14.25">
      <c r="B122" s="179"/>
      <c r="C122" s="179"/>
      <c r="D122" s="179"/>
      <c r="E122" s="179"/>
      <c r="F122" s="179"/>
      <c r="G122" s="179"/>
      <c r="H122" s="179"/>
      <c r="I122" s="196"/>
      <c r="J122" s="179"/>
      <c r="K122" s="179"/>
    </row>
    <row r="123" spans="2:11" ht="14.25">
      <c r="B123" s="179"/>
      <c r="C123" s="179"/>
      <c r="D123" s="179"/>
      <c r="E123" s="179"/>
      <c r="F123" s="179"/>
      <c r="G123" s="179"/>
      <c r="H123" s="179"/>
      <c r="I123" s="196"/>
      <c r="J123" s="179"/>
      <c r="K123" s="179"/>
    </row>
    <row r="124" spans="2:11" ht="14.25">
      <c r="B124" s="179"/>
      <c r="C124" s="179"/>
      <c r="D124" s="179"/>
      <c r="E124" s="179"/>
      <c r="F124" s="179"/>
      <c r="G124" s="179"/>
      <c r="H124" s="179"/>
      <c r="I124" s="196"/>
      <c r="J124" s="179"/>
      <c r="K124" s="179"/>
    </row>
    <row r="125" spans="2:11" ht="14.25">
      <c r="B125" s="179"/>
      <c r="C125" s="179"/>
      <c r="D125" s="179"/>
      <c r="E125" s="179"/>
      <c r="F125" s="179"/>
      <c r="G125" s="179"/>
      <c r="H125" s="179"/>
      <c r="I125" s="196"/>
      <c r="J125" s="179"/>
      <c r="K125" s="179"/>
    </row>
    <row r="126" spans="2:11" ht="14.25">
      <c r="B126" s="179"/>
      <c r="C126" s="179"/>
      <c r="D126" s="179"/>
      <c r="E126" s="179"/>
      <c r="F126" s="179"/>
      <c r="G126" s="179"/>
      <c r="H126" s="179"/>
      <c r="I126" s="196"/>
      <c r="J126" s="179"/>
      <c r="K126" s="179"/>
    </row>
    <row r="127" spans="2:11" ht="14.25">
      <c r="B127" s="179"/>
      <c r="C127" s="179"/>
      <c r="D127" s="179"/>
      <c r="E127" s="179"/>
      <c r="F127" s="179"/>
      <c r="G127" s="179"/>
      <c r="H127" s="179"/>
      <c r="I127" s="196"/>
      <c r="J127" s="179"/>
      <c r="K127" s="179"/>
    </row>
    <row r="128" spans="2:11" ht="14.25">
      <c r="B128" s="179"/>
      <c r="C128" s="179"/>
      <c r="D128" s="179"/>
      <c r="E128" s="179"/>
      <c r="F128" s="179"/>
      <c r="G128" s="179"/>
      <c r="H128" s="179"/>
      <c r="I128" s="196"/>
      <c r="J128" s="179"/>
      <c r="K128" s="179"/>
    </row>
    <row r="129" spans="2:11" ht="14.25">
      <c r="B129" s="179"/>
      <c r="C129" s="179"/>
      <c r="D129" s="179"/>
      <c r="E129" s="179"/>
      <c r="F129" s="179"/>
      <c r="G129" s="179"/>
      <c r="H129" s="179"/>
      <c r="I129" s="196"/>
      <c r="J129" s="179"/>
      <c r="K129" s="179"/>
    </row>
    <row r="130" spans="2:11" ht="14.25">
      <c r="B130" s="179"/>
      <c r="C130" s="179"/>
      <c r="D130" s="179"/>
      <c r="E130" s="179"/>
      <c r="F130" s="179"/>
      <c r="G130" s="179"/>
      <c r="H130" s="179"/>
      <c r="I130" s="196"/>
      <c r="J130" s="179"/>
      <c r="K130" s="179"/>
    </row>
    <row r="131" spans="2:11" ht="14.25">
      <c r="B131" s="179"/>
      <c r="C131" s="179"/>
      <c r="D131" s="179"/>
      <c r="E131" s="179"/>
      <c r="F131" s="179"/>
      <c r="G131" s="179"/>
      <c r="H131" s="179"/>
      <c r="I131" s="196"/>
      <c r="J131" s="179"/>
      <c r="K131" s="179"/>
    </row>
    <row r="132" spans="2:11" ht="14.25">
      <c r="B132" s="179"/>
      <c r="C132" s="179"/>
      <c r="D132" s="179"/>
      <c r="E132" s="179"/>
      <c r="F132" s="179"/>
      <c r="G132" s="179"/>
      <c r="H132" s="179"/>
      <c r="I132" s="196"/>
      <c r="J132" s="179"/>
      <c r="K132" s="179"/>
    </row>
    <row r="133" spans="2:11" ht="14.25">
      <c r="B133" s="179"/>
      <c r="C133" s="179"/>
      <c r="D133" s="179"/>
      <c r="E133" s="179"/>
      <c r="F133" s="179"/>
      <c r="G133" s="179"/>
      <c r="H133" s="179"/>
      <c r="I133" s="196"/>
      <c r="J133" s="179"/>
      <c r="K133" s="179"/>
    </row>
    <row r="134" spans="2:11" ht="14.25">
      <c r="B134" s="179"/>
      <c r="C134" s="179"/>
      <c r="D134" s="179"/>
      <c r="E134" s="179"/>
      <c r="F134" s="179"/>
      <c r="G134" s="179"/>
      <c r="H134" s="179"/>
      <c r="I134" s="196"/>
      <c r="J134" s="179"/>
      <c r="K134" s="179"/>
    </row>
    <row r="135" spans="2:11" ht="14.25">
      <c r="B135" s="179"/>
      <c r="C135" s="179"/>
      <c r="D135" s="179"/>
      <c r="E135" s="179"/>
      <c r="F135" s="179"/>
      <c r="G135" s="179"/>
      <c r="H135" s="179"/>
      <c r="I135" s="196"/>
      <c r="J135" s="179"/>
      <c r="K135" s="179"/>
    </row>
    <row r="136" spans="2:11" ht="14.25">
      <c r="B136" s="179"/>
      <c r="C136" s="179"/>
      <c r="D136" s="179"/>
      <c r="E136" s="179"/>
      <c r="F136" s="179"/>
      <c r="G136" s="179"/>
      <c r="H136" s="179"/>
      <c r="I136" s="196"/>
      <c r="J136" s="179"/>
      <c r="K136" s="179"/>
    </row>
    <row r="137" spans="2:11" ht="14.25">
      <c r="B137" s="179"/>
      <c r="C137" s="179"/>
      <c r="D137" s="179"/>
      <c r="E137" s="179"/>
      <c r="F137" s="179"/>
      <c r="G137" s="179"/>
      <c r="H137" s="179"/>
      <c r="I137" s="196"/>
      <c r="J137" s="179"/>
      <c r="K137" s="179"/>
    </row>
    <row r="138" spans="2:11" ht="14.25">
      <c r="B138" s="179"/>
      <c r="C138" s="179"/>
      <c r="D138" s="179"/>
      <c r="E138" s="179"/>
      <c r="F138" s="179"/>
      <c r="G138" s="179"/>
      <c r="H138" s="179"/>
      <c r="I138" s="196"/>
      <c r="J138" s="179"/>
      <c r="K138" s="179"/>
    </row>
    <row r="139" spans="2:11" ht="14.25">
      <c r="B139" s="179"/>
      <c r="C139" s="179"/>
      <c r="D139" s="179"/>
      <c r="E139" s="179"/>
      <c r="F139" s="179"/>
      <c r="G139" s="179"/>
      <c r="H139" s="179"/>
      <c r="I139" s="196"/>
      <c r="J139" s="179"/>
      <c r="K139" s="179"/>
    </row>
    <row r="140" spans="2:11" ht="14.25">
      <c r="B140" s="179"/>
      <c r="C140" s="179"/>
      <c r="D140" s="179"/>
      <c r="E140" s="179"/>
      <c r="F140" s="179"/>
      <c r="G140" s="179"/>
      <c r="H140" s="179"/>
      <c r="I140" s="196"/>
      <c r="J140" s="179"/>
      <c r="K140" s="179"/>
    </row>
    <row r="141" spans="2:11" ht="14.25">
      <c r="B141" s="179"/>
      <c r="C141" s="179"/>
      <c r="D141" s="179"/>
      <c r="E141" s="179"/>
      <c r="F141" s="179"/>
      <c r="G141" s="179"/>
      <c r="H141" s="179"/>
      <c r="I141" s="196"/>
      <c r="J141" s="179"/>
      <c r="K141" s="179"/>
    </row>
    <row r="142" spans="2:11" ht="14.25">
      <c r="B142" s="179"/>
      <c r="C142" s="179"/>
      <c r="D142" s="179"/>
      <c r="E142" s="179"/>
      <c r="F142" s="179"/>
      <c r="G142" s="179"/>
      <c r="H142" s="179"/>
      <c r="I142" s="196"/>
      <c r="J142" s="179"/>
      <c r="K142" s="179"/>
    </row>
    <row r="143" spans="2:11" ht="14.25">
      <c r="B143" s="179"/>
      <c r="C143" s="179"/>
      <c r="D143" s="179"/>
      <c r="E143" s="179"/>
      <c r="F143" s="179"/>
      <c r="G143" s="179"/>
      <c r="H143" s="179"/>
      <c r="I143" s="196"/>
      <c r="J143" s="179"/>
      <c r="K143" s="179"/>
    </row>
    <row r="144" spans="2:11" ht="14.25">
      <c r="B144" s="179"/>
      <c r="C144" s="179"/>
      <c r="D144" s="179"/>
      <c r="E144" s="179"/>
      <c r="F144" s="179"/>
      <c r="G144" s="179"/>
      <c r="H144" s="179"/>
      <c r="I144" s="196"/>
      <c r="J144" s="179"/>
      <c r="K144" s="179"/>
    </row>
    <row r="145" spans="2:11" ht="14.25">
      <c r="B145" s="179"/>
      <c r="C145" s="179"/>
      <c r="D145" s="179"/>
      <c r="E145" s="179"/>
      <c r="F145" s="179"/>
      <c r="G145" s="179"/>
      <c r="H145" s="179"/>
      <c r="I145" s="196"/>
      <c r="J145" s="179"/>
      <c r="K145" s="179"/>
    </row>
    <row r="146" spans="2:11" ht="14.25">
      <c r="B146" s="179"/>
      <c r="C146" s="179"/>
      <c r="D146" s="179"/>
      <c r="E146" s="179"/>
      <c r="F146" s="179"/>
      <c r="G146" s="179"/>
      <c r="H146" s="179"/>
      <c r="I146" s="196"/>
      <c r="J146" s="179"/>
      <c r="K146" s="179"/>
    </row>
    <row r="147" spans="2:11" ht="14.25">
      <c r="B147" s="179"/>
      <c r="C147" s="179"/>
      <c r="D147" s="179"/>
      <c r="E147" s="179"/>
      <c r="F147" s="179"/>
      <c r="G147" s="179"/>
      <c r="H147" s="179"/>
      <c r="I147" s="196"/>
      <c r="J147" s="179"/>
      <c r="K147" s="179"/>
    </row>
    <row r="148" spans="2:11" ht="14.25">
      <c r="B148" s="179"/>
      <c r="C148" s="179"/>
      <c r="D148" s="179"/>
      <c r="E148" s="179"/>
      <c r="F148" s="179"/>
      <c r="G148" s="179"/>
      <c r="H148" s="179"/>
      <c r="I148" s="196"/>
      <c r="J148" s="179"/>
      <c r="K148" s="179"/>
    </row>
    <row r="149" spans="2:11" ht="14.25">
      <c r="B149" s="179"/>
      <c r="C149" s="179"/>
      <c r="D149" s="179"/>
      <c r="E149" s="179"/>
      <c r="F149" s="179"/>
      <c r="G149" s="179"/>
      <c r="H149" s="179"/>
      <c r="I149" s="196"/>
      <c r="J149" s="179"/>
      <c r="K149" s="179"/>
    </row>
    <row r="150" spans="2:11" ht="14.25">
      <c r="B150" s="179"/>
      <c r="C150" s="179"/>
      <c r="D150" s="179"/>
      <c r="E150" s="179"/>
      <c r="F150" s="179"/>
      <c r="G150" s="179"/>
      <c r="H150" s="179"/>
      <c r="I150" s="196"/>
      <c r="J150" s="179"/>
      <c r="K150" s="179"/>
    </row>
    <row r="151" spans="2:11" ht="14.25">
      <c r="B151" s="179"/>
      <c r="C151" s="179"/>
      <c r="D151" s="179"/>
      <c r="E151" s="179"/>
      <c r="F151" s="179"/>
      <c r="G151" s="179"/>
      <c r="H151" s="179"/>
      <c r="I151" s="196"/>
      <c r="J151" s="179"/>
      <c r="K151" s="179"/>
    </row>
    <row r="152" spans="2:11" ht="14.25">
      <c r="B152" s="179"/>
      <c r="C152" s="179"/>
      <c r="D152" s="179"/>
      <c r="E152" s="179"/>
      <c r="F152" s="179"/>
      <c r="G152" s="179"/>
      <c r="H152" s="179"/>
      <c r="I152" s="196"/>
      <c r="J152" s="179"/>
      <c r="K152" s="179"/>
    </row>
    <row r="153" spans="2:11" ht="14.25">
      <c r="B153" s="179"/>
      <c r="C153" s="179"/>
      <c r="D153" s="179"/>
      <c r="E153" s="179"/>
      <c r="F153" s="179"/>
      <c r="G153" s="179"/>
      <c r="H153" s="179"/>
      <c r="I153" s="196"/>
      <c r="J153" s="179"/>
      <c r="K153" s="179"/>
    </row>
    <row r="154" spans="2:11" ht="14.25">
      <c r="B154" s="179"/>
      <c r="C154" s="179"/>
      <c r="D154" s="179"/>
      <c r="E154" s="179"/>
      <c r="F154" s="179"/>
      <c r="G154" s="179"/>
      <c r="H154" s="179"/>
      <c r="I154" s="196"/>
      <c r="J154" s="179"/>
      <c r="K154" s="179"/>
    </row>
    <row r="155" spans="2:11" ht="14.25">
      <c r="B155" s="179"/>
      <c r="C155" s="179"/>
      <c r="D155" s="179"/>
      <c r="E155" s="179"/>
      <c r="F155" s="179"/>
      <c r="G155" s="179"/>
      <c r="H155" s="179"/>
      <c r="I155" s="196"/>
      <c r="J155" s="179"/>
      <c r="K155" s="179"/>
    </row>
    <row r="156" spans="2:11" ht="14.25">
      <c r="B156" s="179"/>
      <c r="C156" s="179"/>
      <c r="D156" s="179"/>
      <c r="E156" s="179"/>
      <c r="F156" s="179"/>
      <c r="G156" s="179"/>
      <c r="H156" s="179"/>
      <c r="I156" s="196"/>
      <c r="J156" s="179"/>
      <c r="K156" s="179"/>
    </row>
    <row r="157" spans="2:11" ht="14.25">
      <c r="B157" s="179"/>
      <c r="C157" s="179"/>
      <c r="D157" s="179"/>
      <c r="E157" s="179"/>
      <c r="F157" s="179"/>
      <c r="G157" s="179"/>
      <c r="H157" s="179"/>
      <c r="I157" s="196"/>
      <c r="J157" s="179"/>
      <c r="K157" s="179"/>
    </row>
    <row r="158" spans="2:11" ht="14.25">
      <c r="B158" s="179"/>
      <c r="C158" s="179"/>
      <c r="D158" s="179"/>
      <c r="E158" s="179"/>
      <c r="F158" s="179"/>
      <c r="G158" s="179"/>
      <c r="H158" s="179"/>
      <c r="I158" s="196"/>
      <c r="J158" s="179"/>
      <c r="K158" s="179"/>
    </row>
    <row r="159" spans="2:11" ht="14.25">
      <c r="B159" s="179"/>
      <c r="C159" s="179"/>
      <c r="D159" s="179"/>
      <c r="E159" s="179"/>
      <c r="F159" s="179"/>
      <c r="G159" s="179"/>
      <c r="H159" s="179"/>
      <c r="I159" s="196"/>
      <c r="J159" s="179"/>
      <c r="K159" s="179"/>
    </row>
    <row r="160" spans="2:11" ht="14.25">
      <c r="B160" s="179"/>
      <c r="C160" s="179"/>
      <c r="D160" s="179"/>
      <c r="E160" s="179"/>
      <c r="F160" s="179"/>
      <c r="G160" s="179"/>
      <c r="H160" s="179"/>
      <c r="I160" s="196"/>
      <c r="J160" s="179"/>
      <c r="K160" s="179"/>
    </row>
    <row r="161" spans="2:11" ht="14.25">
      <c r="B161" s="179"/>
      <c r="C161" s="179"/>
      <c r="D161" s="179"/>
      <c r="E161" s="179"/>
      <c r="F161" s="179"/>
      <c r="G161" s="179"/>
      <c r="H161" s="179"/>
      <c r="I161" s="196"/>
      <c r="J161" s="179"/>
      <c r="K161" s="179"/>
    </row>
    <row r="162" spans="2:11" ht="14.25">
      <c r="B162" s="179"/>
      <c r="C162" s="179"/>
      <c r="D162" s="179"/>
      <c r="E162" s="179"/>
      <c r="F162" s="179"/>
      <c r="G162" s="179"/>
      <c r="H162" s="179"/>
      <c r="I162" s="196"/>
      <c r="J162" s="179"/>
      <c r="K162" s="179"/>
    </row>
    <row r="163" spans="2:11" ht="14.25">
      <c r="B163" s="179"/>
      <c r="C163" s="179"/>
      <c r="D163" s="179"/>
      <c r="E163" s="179"/>
      <c r="F163" s="179"/>
      <c r="G163" s="179"/>
      <c r="H163" s="179"/>
      <c r="I163" s="196"/>
      <c r="J163" s="179"/>
      <c r="K163" s="179"/>
    </row>
    <row r="164" spans="2:11" ht="14.25">
      <c r="B164" s="179"/>
      <c r="C164" s="179"/>
      <c r="D164" s="179"/>
      <c r="E164" s="179"/>
      <c r="F164" s="179"/>
      <c r="G164" s="179"/>
      <c r="H164" s="179"/>
      <c r="I164" s="196"/>
      <c r="J164" s="179"/>
      <c r="K164" s="179"/>
    </row>
    <row r="165" spans="2:11" ht="14.25">
      <c r="B165" s="179"/>
      <c r="C165" s="179"/>
      <c r="D165" s="179"/>
      <c r="E165" s="179"/>
      <c r="F165" s="179"/>
      <c r="G165" s="179"/>
      <c r="H165" s="179"/>
      <c r="I165" s="196"/>
      <c r="J165" s="179"/>
      <c r="K165" s="179"/>
    </row>
    <row r="166" spans="2:11" ht="14.25">
      <c r="B166" s="179"/>
      <c r="C166" s="179"/>
      <c r="D166" s="179"/>
      <c r="E166" s="179"/>
      <c r="F166" s="179"/>
      <c r="G166" s="179"/>
      <c r="H166" s="179"/>
      <c r="I166" s="196"/>
      <c r="J166" s="179"/>
      <c r="K166" s="179"/>
    </row>
    <row r="167" spans="2:11" ht="14.25">
      <c r="B167" s="179"/>
      <c r="C167" s="179"/>
      <c r="D167" s="179"/>
      <c r="E167" s="179"/>
      <c r="F167" s="179"/>
      <c r="G167" s="179"/>
      <c r="H167" s="179"/>
      <c r="I167" s="196"/>
      <c r="J167" s="179"/>
      <c r="K167" s="179"/>
    </row>
    <row r="168" spans="2:11" ht="14.25">
      <c r="B168" s="179"/>
      <c r="C168" s="179"/>
      <c r="D168" s="179"/>
      <c r="E168" s="179"/>
      <c r="F168" s="179"/>
      <c r="G168" s="179"/>
      <c r="H168" s="179"/>
      <c r="I168" s="196"/>
      <c r="J168" s="179"/>
      <c r="K168" s="179"/>
    </row>
    <row r="169" spans="2:11" ht="14.25">
      <c r="B169" s="179"/>
      <c r="C169" s="179"/>
      <c r="D169" s="179"/>
      <c r="E169" s="179"/>
      <c r="F169" s="179"/>
      <c r="G169" s="179"/>
      <c r="H169" s="179"/>
      <c r="I169" s="196"/>
      <c r="J169" s="179"/>
      <c r="K169" s="179"/>
    </row>
    <row r="170" spans="2:11" ht="14.25">
      <c r="B170" s="179"/>
      <c r="C170" s="179"/>
      <c r="D170" s="179"/>
      <c r="E170" s="179"/>
      <c r="F170" s="179"/>
      <c r="G170" s="179"/>
      <c r="H170" s="179"/>
      <c r="I170" s="196"/>
      <c r="J170" s="179"/>
      <c r="K170" s="179"/>
    </row>
    <row r="171" spans="2:11" ht="14.25">
      <c r="B171" s="179"/>
      <c r="C171" s="179"/>
      <c r="D171" s="179"/>
      <c r="E171" s="179"/>
      <c r="F171" s="179"/>
      <c r="G171" s="179"/>
      <c r="H171" s="179"/>
      <c r="I171" s="196"/>
      <c r="J171" s="179"/>
      <c r="K171" s="179"/>
    </row>
    <row r="172" spans="2:11" ht="14.25">
      <c r="B172" s="179"/>
      <c r="C172" s="179"/>
      <c r="D172" s="179"/>
      <c r="E172" s="179"/>
      <c r="F172" s="179"/>
      <c r="G172" s="179"/>
      <c r="H172" s="179"/>
      <c r="I172" s="196"/>
      <c r="J172" s="179"/>
      <c r="K172" s="179"/>
    </row>
    <row r="173" spans="2:11" ht="14.25">
      <c r="B173" s="179"/>
      <c r="C173" s="179"/>
      <c r="D173" s="179"/>
      <c r="E173" s="179"/>
      <c r="F173" s="179"/>
      <c r="G173" s="179"/>
      <c r="H173" s="179"/>
      <c r="I173" s="196"/>
      <c r="J173" s="179"/>
      <c r="K173" s="179"/>
    </row>
    <row r="174" spans="2:11" ht="14.25">
      <c r="B174" s="179"/>
      <c r="C174" s="179"/>
      <c r="D174" s="179"/>
      <c r="E174" s="179"/>
      <c r="F174" s="179"/>
      <c r="G174" s="179"/>
      <c r="H174" s="179"/>
      <c r="I174" s="196"/>
      <c r="J174" s="179"/>
      <c r="K174" s="179"/>
    </row>
    <row r="175" spans="2:11" ht="14.25">
      <c r="B175" s="179"/>
      <c r="C175" s="179"/>
      <c r="D175" s="179"/>
      <c r="E175" s="179"/>
      <c r="F175" s="179"/>
      <c r="G175" s="179"/>
      <c r="H175" s="179"/>
      <c r="I175" s="196"/>
      <c r="J175" s="179"/>
      <c r="K175" s="179"/>
    </row>
    <row r="176" spans="2:11" ht="14.25">
      <c r="B176" s="179"/>
      <c r="C176" s="179"/>
      <c r="D176" s="179"/>
      <c r="E176" s="179"/>
      <c r="F176" s="179"/>
      <c r="G176" s="179"/>
      <c r="H176" s="179"/>
      <c r="I176" s="196"/>
      <c r="J176" s="179"/>
      <c r="K176" s="179"/>
    </row>
    <row r="177" spans="2:11" ht="14.25">
      <c r="B177" s="179"/>
      <c r="C177" s="179"/>
      <c r="D177" s="179"/>
      <c r="E177" s="179"/>
      <c r="F177" s="179"/>
      <c r="G177" s="179"/>
      <c r="H177" s="179"/>
      <c r="I177" s="196"/>
      <c r="J177" s="179"/>
      <c r="K177" s="179"/>
    </row>
    <row r="178" spans="2:11" ht="14.25">
      <c r="B178" s="179"/>
      <c r="C178" s="179"/>
      <c r="D178" s="179"/>
      <c r="E178" s="179"/>
      <c r="F178" s="179"/>
      <c r="G178" s="179"/>
      <c r="H178" s="179"/>
      <c r="I178" s="196"/>
      <c r="J178" s="179"/>
      <c r="K178" s="179"/>
    </row>
    <row r="179" spans="2:11" ht="14.25">
      <c r="B179" s="179"/>
      <c r="C179" s="179"/>
      <c r="D179" s="179"/>
      <c r="E179" s="179"/>
      <c r="F179" s="179"/>
      <c r="G179" s="179"/>
      <c r="H179" s="179"/>
      <c r="I179" s="196"/>
      <c r="J179" s="179"/>
      <c r="K179" s="179"/>
    </row>
    <row r="180" spans="2:11" ht="14.25">
      <c r="B180" s="179"/>
      <c r="C180" s="179"/>
      <c r="D180" s="179"/>
      <c r="E180" s="179"/>
      <c r="F180" s="179"/>
      <c r="G180" s="179"/>
      <c r="H180" s="179"/>
      <c r="I180" s="196"/>
      <c r="J180" s="179"/>
      <c r="K180" s="179"/>
    </row>
    <row r="181" spans="2:11" ht="14.25">
      <c r="B181" s="179"/>
      <c r="C181" s="179"/>
      <c r="D181" s="179"/>
      <c r="E181" s="179"/>
      <c r="F181" s="179"/>
      <c r="G181" s="179"/>
      <c r="H181" s="179"/>
      <c r="I181" s="196"/>
      <c r="J181" s="179"/>
      <c r="K181" s="179"/>
    </row>
    <row r="182" spans="2:11" ht="14.25">
      <c r="B182" s="179"/>
      <c r="C182" s="179"/>
      <c r="D182" s="179"/>
      <c r="E182" s="179"/>
      <c r="F182" s="179"/>
      <c r="G182" s="179"/>
      <c r="H182" s="179"/>
      <c r="I182" s="196"/>
      <c r="J182" s="179"/>
      <c r="K182" s="179"/>
    </row>
    <row r="183" spans="2:11" ht="14.25">
      <c r="B183" s="179"/>
      <c r="C183" s="179"/>
      <c r="D183" s="179"/>
      <c r="E183" s="179"/>
      <c r="F183" s="179"/>
      <c r="G183" s="179"/>
      <c r="H183" s="179"/>
      <c r="I183" s="196"/>
      <c r="J183" s="179"/>
      <c r="K183" s="179"/>
    </row>
    <row r="184" spans="2:11" ht="14.25">
      <c r="B184" s="179"/>
      <c r="C184" s="179"/>
      <c r="D184" s="179"/>
      <c r="E184" s="179"/>
      <c r="F184" s="179"/>
      <c r="G184" s="179"/>
      <c r="H184" s="179"/>
      <c r="I184" s="196"/>
      <c r="J184" s="179"/>
      <c r="K184" s="179"/>
    </row>
    <row r="185" spans="2:11" ht="14.25">
      <c r="B185" s="179"/>
      <c r="C185" s="179"/>
      <c r="D185" s="179"/>
      <c r="E185" s="179"/>
      <c r="F185" s="179"/>
      <c r="G185" s="179"/>
      <c r="H185" s="179"/>
      <c r="I185" s="196"/>
      <c r="J185" s="179"/>
      <c r="K185" s="179"/>
    </row>
    <row r="186" spans="2:11" ht="14.25">
      <c r="B186" s="179"/>
      <c r="C186" s="179"/>
      <c r="D186" s="179"/>
      <c r="E186" s="179"/>
      <c r="F186" s="179"/>
      <c r="G186" s="179"/>
      <c r="H186" s="179"/>
      <c r="I186" s="196"/>
      <c r="J186" s="179"/>
      <c r="K186" s="179"/>
    </row>
    <row r="187" spans="2:11" ht="14.25">
      <c r="B187" s="179"/>
      <c r="C187" s="179"/>
      <c r="D187" s="179"/>
      <c r="E187" s="179"/>
      <c r="F187" s="179"/>
      <c r="G187" s="179"/>
      <c r="H187" s="179"/>
      <c r="I187" s="196"/>
      <c r="J187" s="179"/>
      <c r="K187" s="179"/>
    </row>
    <row r="188" spans="2:11" ht="14.25">
      <c r="B188" s="179"/>
      <c r="C188" s="179"/>
      <c r="D188" s="179"/>
      <c r="E188" s="179"/>
      <c r="F188" s="179"/>
      <c r="G188" s="179"/>
      <c r="H188" s="179"/>
      <c r="I188" s="196"/>
      <c r="J188" s="179"/>
      <c r="K188" s="179"/>
    </row>
    <row r="189" spans="2:11" ht="14.25">
      <c r="B189" s="179"/>
      <c r="C189" s="179"/>
      <c r="D189" s="179"/>
      <c r="E189" s="179"/>
      <c r="F189" s="179"/>
      <c r="G189" s="179"/>
      <c r="H189" s="179"/>
      <c r="I189" s="196"/>
      <c r="J189" s="179"/>
      <c r="K189" s="179"/>
    </row>
    <row r="190" spans="2:11" ht="14.25">
      <c r="B190" s="179"/>
      <c r="C190" s="179"/>
      <c r="D190" s="179"/>
      <c r="E190" s="179"/>
      <c r="F190" s="179"/>
      <c r="G190" s="179"/>
      <c r="H190" s="179"/>
      <c r="I190" s="196"/>
      <c r="J190" s="179"/>
      <c r="K190" s="179"/>
    </row>
    <row r="191" spans="2:11" ht="14.25">
      <c r="B191" s="179"/>
      <c r="C191" s="179"/>
      <c r="D191" s="179"/>
      <c r="E191" s="179"/>
      <c r="F191" s="179"/>
      <c r="G191" s="179"/>
      <c r="H191" s="179"/>
      <c r="I191" s="196"/>
      <c r="J191" s="179"/>
      <c r="K191" s="179"/>
    </row>
    <row r="192" spans="2:11" ht="14.25">
      <c r="B192" s="179"/>
      <c r="C192" s="179"/>
      <c r="D192" s="179"/>
      <c r="E192" s="179"/>
      <c r="F192" s="179"/>
      <c r="G192" s="179"/>
      <c r="H192" s="179"/>
      <c r="I192" s="196"/>
      <c r="J192" s="179"/>
      <c r="K192" s="179"/>
    </row>
    <row r="193" spans="2:11" ht="14.25">
      <c r="B193" s="179"/>
      <c r="C193" s="179"/>
      <c r="D193" s="179"/>
      <c r="E193" s="179"/>
      <c r="F193" s="179"/>
      <c r="G193" s="179"/>
      <c r="H193" s="179"/>
      <c r="I193" s="196"/>
      <c r="J193" s="179"/>
      <c r="K193" s="179"/>
    </row>
    <row r="194" spans="2:11" ht="14.25">
      <c r="B194" s="179"/>
      <c r="C194" s="179"/>
      <c r="D194" s="179"/>
      <c r="E194" s="179"/>
      <c r="F194" s="179"/>
      <c r="G194" s="179"/>
      <c r="H194" s="179"/>
      <c r="I194" s="196"/>
      <c r="J194" s="179"/>
      <c r="K194" s="179"/>
    </row>
    <row r="195" spans="2:11" ht="14.25">
      <c r="B195" s="179"/>
      <c r="C195" s="179"/>
      <c r="D195" s="179"/>
      <c r="E195" s="179"/>
      <c r="F195" s="179"/>
      <c r="G195" s="179"/>
      <c r="H195" s="179"/>
      <c r="I195" s="196"/>
      <c r="J195" s="179"/>
      <c r="K195" s="179"/>
    </row>
    <row r="196" spans="2:11" ht="14.25">
      <c r="B196" s="179"/>
      <c r="C196" s="179"/>
      <c r="D196" s="179"/>
      <c r="E196" s="179"/>
      <c r="F196" s="179"/>
      <c r="G196" s="179"/>
      <c r="H196" s="179"/>
      <c r="I196" s="196"/>
      <c r="J196" s="179"/>
      <c r="K196" s="179"/>
    </row>
    <row r="197" spans="2:11" ht="14.25">
      <c r="B197" s="179"/>
      <c r="C197" s="179"/>
      <c r="D197" s="179"/>
      <c r="E197" s="179"/>
      <c r="F197" s="179"/>
      <c r="G197" s="179"/>
      <c r="H197" s="179"/>
      <c r="I197" s="196"/>
      <c r="J197" s="179"/>
      <c r="K197" s="179"/>
    </row>
    <row r="198" spans="2:11" ht="14.25">
      <c r="B198" s="179"/>
      <c r="C198" s="179"/>
      <c r="D198" s="179"/>
      <c r="E198" s="179"/>
      <c r="F198" s="179"/>
      <c r="G198" s="179"/>
      <c r="H198" s="179"/>
      <c r="I198" s="196"/>
      <c r="J198" s="179"/>
      <c r="K198" s="179"/>
    </row>
    <row r="199" spans="2:11" ht="14.25">
      <c r="B199" s="179"/>
      <c r="C199" s="179"/>
      <c r="D199" s="179"/>
      <c r="E199" s="179"/>
      <c r="F199" s="179"/>
      <c r="G199" s="179"/>
      <c r="H199" s="179"/>
      <c r="I199" s="196"/>
      <c r="J199" s="179"/>
      <c r="K199" s="179"/>
    </row>
    <row r="200" spans="2:11" ht="14.25">
      <c r="B200" s="179"/>
      <c r="C200" s="179"/>
      <c r="D200" s="179"/>
      <c r="E200" s="179"/>
      <c r="F200" s="179"/>
      <c r="G200" s="179"/>
      <c r="H200" s="179"/>
      <c r="I200" s="196"/>
      <c r="J200" s="179"/>
      <c r="K200" s="179"/>
    </row>
    <row r="201" spans="2:11" ht="14.25">
      <c r="B201" s="179"/>
      <c r="C201" s="179"/>
      <c r="D201" s="179"/>
      <c r="E201" s="179"/>
      <c r="F201" s="179"/>
      <c r="G201" s="179"/>
      <c r="H201" s="179"/>
      <c r="I201" s="196"/>
      <c r="J201" s="179"/>
      <c r="K201" s="179"/>
    </row>
    <row r="202" spans="2:11" ht="14.25">
      <c r="B202" s="179"/>
      <c r="C202" s="179"/>
      <c r="D202" s="179"/>
      <c r="E202" s="179"/>
      <c r="F202" s="179"/>
      <c r="G202" s="179"/>
      <c r="H202" s="179"/>
      <c r="I202" s="196"/>
      <c r="J202" s="179"/>
      <c r="K202" s="179"/>
    </row>
    <row r="203" spans="2:11" ht="14.25">
      <c r="B203" s="179"/>
      <c r="C203" s="179"/>
      <c r="D203" s="179"/>
      <c r="E203" s="179"/>
      <c r="F203" s="179"/>
      <c r="G203" s="179"/>
      <c r="H203" s="179"/>
      <c r="I203" s="196"/>
      <c r="J203" s="179"/>
      <c r="K203" s="179"/>
    </row>
    <row r="204" spans="2:11" ht="14.25">
      <c r="B204" s="179"/>
      <c r="C204" s="179"/>
      <c r="D204" s="179"/>
      <c r="E204" s="179"/>
      <c r="F204" s="179"/>
      <c r="G204" s="179"/>
      <c r="H204" s="179"/>
      <c r="I204" s="196"/>
      <c r="J204" s="179"/>
      <c r="K204" s="179"/>
    </row>
    <row r="205" spans="2:11" ht="14.25">
      <c r="B205" s="179"/>
      <c r="C205" s="179"/>
      <c r="D205" s="179"/>
      <c r="E205" s="179"/>
      <c r="F205" s="179"/>
      <c r="G205" s="179"/>
      <c r="H205" s="179"/>
      <c r="I205" s="196"/>
      <c r="J205" s="179"/>
      <c r="K205" s="179"/>
    </row>
    <row r="206" spans="2:11" ht="14.25">
      <c r="B206" s="179"/>
      <c r="C206" s="179"/>
      <c r="D206" s="179"/>
      <c r="E206" s="179"/>
      <c r="F206" s="179"/>
      <c r="G206" s="179"/>
      <c r="H206" s="179"/>
      <c r="I206" s="196"/>
      <c r="J206" s="179"/>
      <c r="K206" s="179"/>
    </row>
    <row r="207" spans="2:11" ht="14.25">
      <c r="B207" s="179"/>
      <c r="C207" s="179"/>
      <c r="D207" s="179"/>
      <c r="E207" s="179"/>
      <c r="F207" s="179"/>
      <c r="G207" s="179"/>
      <c r="H207" s="179"/>
      <c r="I207" s="196"/>
      <c r="J207" s="179"/>
      <c r="K207" s="179"/>
    </row>
    <row r="208" spans="2:11" ht="14.25">
      <c r="B208" s="179"/>
      <c r="C208" s="179"/>
      <c r="D208" s="179"/>
      <c r="E208" s="179"/>
      <c r="F208" s="179"/>
      <c r="G208" s="179"/>
      <c r="H208" s="179"/>
      <c r="I208" s="196"/>
      <c r="J208" s="179"/>
      <c r="K208" s="179"/>
    </row>
    <row r="209" spans="2:11" ht="14.25">
      <c r="B209" s="179"/>
      <c r="C209" s="179"/>
      <c r="D209" s="179"/>
      <c r="E209" s="179"/>
      <c r="F209" s="179"/>
      <c r="G209" s="179"/>
      <c r="H209" s="179"/>
      <c r="I209" s="196"/>
      <c r="J209" s="179"/>
      <c r="K209" s="179"/>
    </row>
    <row r="210" spans="2:11" ht="14.25">
      <c r="B210" s="179"/>
      <c r="C210" s="179"/>
      <c r="D210" s="179"/>
      <c r="E210" s="179"/>
      <c r="F210" s="179"/>
      <c r="G210" s="179"/>
      <c r="H210" s="179"/>
      <c r="I210" s="196"/>
      <c r="J210" s="179"/>
      <c r="K210" s="179"/>
    </row>
    <row r="211" spans="2:11" ht="14.25">
      <c r="B211" s="179"/>
      <c r="C211" s="179"/>
      <c r="D211" s="179"/>
      <c r="E211" s="179"/>
      <c r="F211" s="179"/>
      <c r="G211" s="179"/>
      <c r="H211" s="179"/>
      <c r="I211" s="196"/>
      <c r="J211" s="179"/>
      <c r="K211" s="179"/>
    </row>
    <row r="212" spans="2:11" ht="14.25">
      <c r="B212" s="179"/>
      <c r="C212" s="179"/>
      <c r="D212" s="179"/>
      <c r="E212" s="179"/>
      <c r="F212" s="179"/>
      <c r="G212" s="179"/>
      <c r="H212" s="179"/>
      <c r="I212" s="196"/>
      <c r="J212" s="179"/>
      <c r="K212" s="179"/>
    </row>
    <row r="213" spans="2:11" ht="14.25">
      <c r="B213" s="179"/>
      <c r="C213" s="179"/>
      <c r="D213" s="179"/>
      <c r="E213" s="179"/>
      <c r="F213" s="179"/>
      <c r="G213" s="179"/>
      <c r="H213" s="179"/>
      <c r="I213" s="196"/>
      <c r="J213" s="179"/>
      <c r="K213" s="179"/>
    </row>
    <row r="214" spans="2:11" ht="14.25">
      <c r="B214" s="179"/>
      <c r="C214" s="179"/>
      <c r="D214" s="179"/>
      <c r="E214" s="179"/>
      <c r="F214" s="179"/>
      <c r="G214" s="179"/>
      <c r="H214" s="179"/>
      <c r="I214" s="196"/>
      <c r="J214" s="179"/>
      <c r="K214" s="179"/>
    </row>
    <row r="215" spans="2:11" ht="14.25">
      <c r="B215" s="179"/>
      <c r="C215" s="179"/>
      <c r="D215" s="179"/>
      <c r="E215" s="179"/>
      <c r="F215" s="179"/>
      <c r="G215" s="179"/>
      <c r="H215" s="179"/>
      <c r="I215" s="196"/>
      <c r="J215" s="179"/>
      <c r="K215" s="179"/>
    </row>
    <row r="216" spans="2:11" ht="14.25">
      <c r="B216" s="179"/>
      <c r="C216" s="179"/>
      <c r="D216" s="179"/>
      <c r="E216" s="179"/>
      <c r="F216" s="179"/>
      <c r="G216" s="179"/>
      <c r="H216" s="179"/>
      <c r="I216" s="196"/>
      <c r="J216" s="179"/>
      <c r="K216" s="179"/>
    </row>
    <row r="217" spans="2:11" ht="14.25">
      <c r="B217" s="179"/>
      <c r="C217" s="179"/>
      <c r="D217" s="179"/>
      <c r="E217" s="179"/>
      <c r="F217" s="179"/>
      <c r="G217" s="179"/>
      <c r="H217" s="179"/>
      <c r="I217" s="196"/>
      <c r="J217" s="179"/>
      <c r="K217" s="179"/>
    </row>
    <row r="218" spans="2:11" ht="14.25">
      <c r="B218" s="179"/>
      <c r="C218" s="179"/>
      <c r="D218" s="179"/>
      <c r="E218" s="179"/>
      <c r="F218" s="179"/>
      <c r="G218" s="179"/>
      <c r="H218" s="179"/>
      <c r="I218" s="196"/>
      <c r="J218" s="179"/>
      <c r="K218" s="179"/>
    </row>
    <row r="219" spans="2:11" ht="14.25">
      <c r="B219" s="179"/>
      <c r="C219" s="179"/>
      <c r="D219" s="179"/>
      <c r="E219" s="179"/>
      <c r="F219" s="179"/>
      <c r="G219" s="179"/>
      <c r="H219" s="179"/>
      <c r="I219" s="196"/>
      <c r="J219" s="179"/>
      <c r="K219" s="179"/>
    </row>
    <row r="220" spans="2:11" ht="14.25">
      <c r="B220" s="179"/>
      <c r="C220" s="179"/>
      <c r="D220" s="179"/>
      <c r="E220" s="179"/>
      <c r="F220" s="179"/>
      <c r="G220" s="179"/>
      <c r="H220" s="179"/>
      <c r="I220" s="196"/>
      <c r="J220" s="179"/>
      <c r="K220" s="179"/>
    </row>
    <row r="221" spans="2:11" ht="14.25">
      <c r="B221" s="179"/>
      <c r="C221" s="179"/>
      <c r="D221" s="179"/>
      <c r="E221" s="179"/>
      <c r="F221" s="179"/>
      <c r="G221" s="179"/>
      <c r="H221" s="179"/>
      <c r="I221" s="196"/>
      <c r="J221" s="179"/>
      <c r="K221" s="179"/>
    </row>
    <row r="222" spans="2:11" ht="14.25">
      <c r="B222" s="179"/>
      <c r="C222" s="179"/>
      <c r="D222" s="179"/>
      <c r="E222" s="179"/>
      <c r="F222" s="179"/>
      <c r="G222" s="179"/>
      <c r="H222" s="179"/>
      <c r="I222" s="196"/>
      <c r="J222" s="179"/>
      <c r="K222" s="179"/>
    </row>
  </sheetData>
  <sheetProtection/>
  <mergeCells count="8">
    <mergeCell ref="A7:M7"/>
    <mergeCell ref="A5:M5"/>
    <mergeCell ref="A14:J14"/>
    <mergeCell ref="F9:F10"/>
    <mergeCell ref="G9:G10"/>
    <mergeCell ref="H9:H10"/>
    <mergeCell ref="I9:I10"/>
    <mergeCell ref="A9:A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225"/>
  <sheetViews>
    <sheetView showGridLines="0" tabSelected="1" zoomScale="75" zoomScaleNormal="75" zoomScalePageLayoutView="0" workbookViewId="0" topLeftCell="A1">
      <selection activeCell="A98" sqref="A98"/>
    </sheetView>
  </sheetViews>
  <sheetFormatPr defaultColWidth="9.140625" defaultRowHeight="12.75"/>
  <cols>
    <col min="1" max="1" width="9.140625" style="1" customWidth="1"/>
    <col min="2" max="2" width="7.140625" style="1" customWidth="1"/>
    <col min="3" max="3" width="15.00390625" style="1" customWidth="1"/>
    <col min="4" max="4" width="14.28125" style="1" customWidth="1"/>
    <col min="5" max="5" width="16.00390625" style="1" bestFit="1" customWidth="1"/>
    <col min="6" max="6" width="15.00390625" style="1" customWidth="1"/>
    <col min="7" max="7" width="11.140625" style="1" customWidth="1"/>
    <col min="8" max="8" width="36.140625" style="1" customWidth="1"/>
    <col min="9" max="9" width="32.57421875" style="1" customWidth="1"/>
    <col min="10" max="10" width="7.140625" style="2" customWidth="1"/>
    <col min="11" max="11" width="13.7109375" style="1" bestFit="1" customWidth="1"/>
    <col min="12" max="12" width="16.57421875" style="1" customWidth="1"/>
    <col min="13" max="13" width="14.28125" style="2" customWidth="1"/>
    <col min="14" max="14" width="17.421875" style="1" customWidth="1"/>
    <col min="15" max="16384" width="9.140625" style="1" customWidth="1"/>
  </cols>
  <sheetData>
    <row r="5" spans="1:13" ht="15">
      <c r="A5" s="576" t="s">
        <v>15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</row>
    <row r="6" spans="1:14" ht="14.25">
      <c r="A6" s="136"/>
      <c r="B6" s="136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36"/>
    </row>
    <row r="7" spans="1:14" ht="15">
      <c r="A7" s="556" t="s">
        <v>140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136"/>
    </row>
    <row r="8" spans="1:14" ht="15" thickBot="1">
      <c r="A8" s="136"/>
      <c r="B8" s="136"/>
      <c r="C8" s="136"/>
      <c r="D8" s="136"/>
      <c r="E8" s="136"/>
      <c r="F8" s="136"/>
      <c r="G8" s="136"/>
      <c r="H8" s="136"/>
      <c r="I8" s="136"/>
      <c r="J8" s="175"/>
      <c r="K8" s="136"/>
      <c r="L8" s="136"/>
      <c r="M8" s="175"/>
      <c r="N8" s="136"/>
    </row>
    <row r="9" spans="1:14" ht="14.25">
      <c r="A9" s="535" t="s">
        <v>136</v>
      </c>
      <c r="B9" s="535" t="s">
        <v>16</v>
      </c>
      <c r="C9" s="12" t="s">
        <v>97</v>
      </c>
      <c r="D9" s="13" t="s">
        <v>153</v>
      </c>
      <c r="E9" s="13" t="s">
        <v>7</v>
      </c>
      <c r="F9" s="13" t="s">
        <v>9</v>
      </c>
      <c r="G9" s="529" t="s">
        <v>14</v>
      </c>
      <c r="H9" s="529" t="s">
        <v>3</v>
      </c>
      <c r="I9" s="529" t="s">
        <v>2</v>
      </c>
      <c r="J9" s="529" t="s">
        <v>6</v>
      </c>
      <c r="K9" s="13" t="s">
        <v>4</v>
      </c>
      <c r="L9" s="13" t="s">
        <v>4</v>
      </c>
      <c r="M9" s="529" t="s">
        <v>11</v>
      </c>
      <c r="N9" s="527" t="s">
        <v>205</v>
      </c>
    </row>
    <row r="10" spans="1:14" ht="15" thickBot="1">
      <c r="A10" s="558"/>
      <c r="B10" s="558"/>
      <c r="C10" s="14" t="s">
        <v>8</v>
      </c>
      <c r="D10" s="15" t="s">
        <v>154</v>
      </c>
      <c r="E10" s="139" t="s">
        <v>155</v>
      </c>
      <c r="F10" s="15" t="s">
        <v>10</v>
      </c>
      <c r="G10" s="544"/>
      <c r="H10" s="544"/>
      <c r="I10" s="544"/>
      <c r="J10" s="543"/>
      <c r="K10" s="15" t="s">
        <v>13</v>
      </c>
      <c r="L10" s="15" t="s">
        <v>5</v>
      </c>
      <c r="M10" s="543"/>
      <c r="N10" s="571"/>
    </row>
    <row r="11" spans="1:14" ht="29.25" thickBot="1">
      <c r="A11" s="198">
        <v>2006</v>
      </c>
      <c r="B11" s="186">
        <v>1</v>
      </c>
      <c r="C11" s="125">
        <v>39049</v>
      </c>
      <c r="D11" s="125">
        <v>39037</v>
      </c>
      <c r="E11" s="88" t="s">
        <v>87</v>
      </c>
      <c r="F11" s="89">
        <v>1</v>
      </c>
      <c r="G11" s="89">
        <v>46</v>
      </c>
      <c r="H11" s="88" t="s">
        <v>116</v>
      </c>
      <c r="I11" s="88" t="s">
        <v>117</v>
      </c>
      <c r="J11" s="89">
        <v>1</v>
      </c>
      <c r="K11" s="130">
        <v>8817.6</v>
      </c>
      <c r="L11" s="90">
        <f aca="true" t="shared" si="0" ref="L11:L16">K11*J11</f>
        <v>8817.6</v>
      </c>
      <c r="M11" s="91" t="s">
        <v>118</v>
      </c>
      <c r="N11" s="91" t="s">
        <v>206</v>
      </c>
    </row>
    <row r="12" spans="1:14" ht="28.5">
      <c r="A12" s="575">
        <v>2007</v>
      </c>
      <c r="B12" s="187">
        <v>2</v>
      </c>
      <c r="C12" s="127">
        <v>39097</v>
      </c>
      <c r="D12" s="127">
        <v>39059</v>
      </c>
      <c r="E12" s="72" t="s">
        <v>87</v>
      </c>
      <c r="F12" s="129">
        <v>1</v>
      </c>
      <c r="G12" s="129">
        <v>263</v>
      </c>
      <c r="H12" s="72" t="s">
        <v>116</v>
      </c>
      <c r="I12" s="72" t="s">
        <v>117</v>
      </c>
      <c r="J12" s="129">
        <v>1</v>
      </c>
      <c r="K12" s="51">
        <v>13226.4</v>
      </c>
      <c r="L12" s="130">
        <f t="shared" si="0"/>
        <v>13226.4</v>
      </c>
      <c r="M12" s="131" t="s">
        <v>118</v>
      </c>
      <c r="N12" s="62" t="s">
        <v>206</v>
      </c>
    </row>
    <row r="13" spans="1:14" ht="29.25" thickBot="1">
      <c r="A13" s="573"/>
      <c r="B13" s="199">
        <v>3</v>
      </c>
      <c r="C13" s="79">
        <v>39342</v>
      </c>
      <c r="D13" s="79">
        <v>39318</v>
      </c>
      <c r="E13" s="104" t="s">
        <v>158</v>
      </c>
      <c r="F13" s="105">
        <v>1</v>
      </c>
      <c r="G13" s="105">
        <v>71</v>
      </c>
      <c r="H13" s="104" t="s">
        <v>159</v>
      </c>
      <c r="I13" s="80" t="s">
        <v>117</v>
      </c>
      <c r="J13" s="105">
        <v>2</v>
      </c>
      <c r="K13" s="75">
        <v>283</v>
      </c>
      <c r="L13" s="108">
        <f t="shared" si="0"/>
        <v>566</v>
      </c>
      <c r="M13" s="109" t="s">
        <v>118</v>
      </c>
      <c r="N13" s="101" t="s">
        <v>206</v>
      </c>
    </row>
    <row r="14" spans="1:14" ht="52.5" customHeight="1">
      <c r="A14" s="572">
        <v>2011</v>
      </c>
      <c r="B14" s="238">
        <v>4</v>
      </c>
      <c r="C14" s="200">
        <v>40806</v>
      </c>
      <c r="D14" s="94">
        <v>40794</v>
      </c>
      <c r="E14" s="95" t="s">
        <v>158</v>
      </c>
      <c r="F14" s="99">
        <v>1</v>
      </c>
      <c r="G14" s="99" t="s">
        <v>180</v>
      </c>
      <c r="H14" s="95" t="s">
        <v>184</v>
      </c>
      <c r="I14" s="95" t="s">
        <v>181</v>
      </c>
      <c r="J14" s="201">
        <v>1</v>
      </c>
      <c r="K14" s="51">
        <v>12301</v>
      </c>
      <c r="L14" s="184">
        <f t="shared" si="0"/>
        <v>12301</v>
      </c>
      <c r="M14" s="62" t="s">
        <v>182</v>
      </c>
      <c r="N14" s="62" t="s">
        <v>206</v>
      </c>
    </row>
    <row r="15" spans="1:14" ht="48" customHeight="1">
      <c r="A15" s="573"/>
      <c r="B15" s="202">
        <v>5</v>
      </c>
      <c r="C15" s="203">
        <v>40876</v>
      </c>
      <c r="D15" s="118">
        <v>40868</v>
      </c>
      <c r="E15" s="65" t="s">
        <v>158</v>
      </c>
      <c r="F15" s="66">
        <v>1</v>
      </c>
      <c r="G15" s="66" t="s">
        <v>183</v>
      </c>
      <c r="H15" s="83" t="s">
        <v>184</v>
      </c>
      <c r="I15" s="65" t="s">
        <v>181</v>
      </c>
      <c r="J15" s="128">
        <v>1</v>
      </c>
      <c r="K15" s="130">
        <v>12301</v>
      </c>
      <c r="L15" s="67">
        <f t="shared" si="0"/>
        <v>12301</v>
      </c>
      <c r="M15" s="76" t="s">
        <v>182</v>
      </c>
      <c r="N15" s="76" t="s">
        <v>206</v>
      </c>
    </row>
    <row r="16" spans="1:14" ht="51" customHeight="1" thickBot="1">
      <c r="A16" s="574"/>
      <c r="B16" s="239">
        <v>6</v>
      </c>
      <c r="C16" s="204">
        <v>40889</v>
      </c>
      <c r="D16" s="87">
        <v>40884</v>
      </c>
      <c r="E16" s="107" t="s">
        <v>158</v>
      </c>
      <c r="F16" s="123">
        <v>1</v>
      </c>
      <c r="G16" s="123" t="s">
        <v>185</v>
      </c>
      <c r="H16" s="104" t="s">
        <v>184</v>
      </c>
      <c r="I16" s="107" t="s">
        <v>181</v>
      </c>
      <c r="J16" s="96">
        <v>1</v>
      </c>
      <c r="K16" s="75">
        <v>5260</v>
      </c>
      <c r="L16" s="75">
        <f t="shared" si="0"/>
        <v>5260</v>
      </c>
      <c r="M16" s="71" t="s">
        <v>182</v>
      </c>
      <c r="N16" s="101" t="s">
        <v>206</v>
      </c>
    </row>
    <row r="17" spans="1:14" ht="15" thickBot="1">
      <c r="A17" s="564" t="s">
        <v>5</v>
      </c>
      <c r="B17" s="550"/>
      <c r="C17" s="550"/>
      <c r="D17" s="550"/>
      <c r="E17" s="550"/>
      <c r="F17" s="550"/>
      <c r="G17" s="550"/>
      <c r="H17" s="550"/>
      <c r="I17" s="550"/>
      <c r="J17" s="550"/>
      <c r="K17" s="134">
        <f>SUM(K11:K16)</f>
        <v>52189</v>
      </c>
      <c r="L17" s="133">
        <f>SUM(L11:L16)</f>
        <v>52472</v>
      </c>
      <c r="M17" s="134"/>
      <c r="N17" s="134"/>
    </row>
    <row r="18" spans="1:14" ht="14.25">
      <c r="A18" s="136"/>
      <c r="B18" s="136"/>
      <c r="C18" s="188"/>
      <c r="D18" s="188"/>
      <c r="E18" s="188"/>
      <c r="F18" s="188"/>
      <c r="G18" s="188"/>
      <c r="H18" s="188"/>
      <c r="I18" s="188"/>
      <c r="J18" s="189"/>
      <c r="K18" s="188"/>
      <c r="L18" s="188"/>
      <c r="M18" s="175"/>
      <c r="N18" s="136"/>
    </row>
    <row r="19" spans="1:14" ht="14.25">
      <c r="A19" s="136"/>
      <c r="B19" s="136"/>
      <c r="C19" s="188"/>
      <c r="D19" s="188"/>
      <c r="E19" s="188"/>
      <c r="F19" s="188"/>
      <c r="G19" s="188"/>
      <c r="H19" s="188"/>
      <c r="I19" s="188"/>
      <c r="J19" s="189"/>
      <c r="K19" s="236"/>
      <c r="L19" s="188"/>
      <c r="M19" s="175"/>
      <c r="N19" s="136"/>
    </row>
    <row r="20" spans="1:14" ht="14.25">
      <c r="A20" s="136"/>
      <c r="B20" s="136"/>
      <c r="C20" s="188"/>
      <c r="D20" s="188"/>
      <c r="E20" s="188"/>
      <c r="F20" s="188"/>
      <c r="G20" s="188"/>
      <c r="H20" s="188"/>
      <c r="I20" s="188"/>
      <c r="J20" s="189"/>
      <c r="K20" s="213"/>
      <c r="L20" s="188"/>
      <c r="M20" s="175"/>
      <c r="N20" s="136"/>
    </row>
    <row r="21" spans="1:14" ht="14.25">
      <c r="A21" s="136"/>
      <c r="B21" s="136"/>
      <c r="C21" s="188"/>
      <c r="D21" s="188"/>
      <c r="E21" s="188"/>
      <c r="F21" s="188"/>
      <c r="G21" s="188"/>
      <c r="H21" s="188"/>
      <c r="I21" s="188"/>
      <c r="J21" s="189"/>
      <c r="K21" s="213"/>
      <c r="L21" s="188"/>
      <c r="M21" s="175"/>
      <c r="N21" s="136"/>
    </row>
    <row r="22" spans="3:12" ht="13.5">
      <c r="C22" s="3"/>
      <c r="D22" s="3"/>
      <c r="E22" s="3"/>
      <c r="F22" s="3"/>
      <c r="G22" s="3"/>
      <c r="H22" s="3"/>
      <c r="I22" s="3"/>
      <c r="J22" s="4"/>
      <c r="K22" s="3"/>
      <c r="L22" s="3"/>
    </row>
    <row r="23" spans="3:12" ht="13.5">
      <c r="C23" s="3"/>
      <c r="D23" s="3"/>
      <c r="E23" s="3"/>
      <c r="F23" s="3"/>
      <c r="G23" s="3"/>
      <c r="H23" s="3"/>
      <c r="I23" s="3"/>
      <c r="J23" s="4"/>
      <c r="K23" s="3"/>
      <c r="L23" s="3"/>
    </row>
    <row r="24" spans="3:12" ht="13.5">
      <c r="C24" s="3"/>
      <c r="D24" s="3"/>
      <c r="E24" s="3"/>
      <c r="F24" s="3"/>
      <c r="G24" s="3"/>
      <c r="H24" s="3"/>
      <c r="I24" s="3"/>
      <c r="J24" s="4"/>
      <c r="K24" s="3"/>
      <c r="L24" s="3"/>
    </row>
    <row r="25" spans="3:12" ht="13.5">
      <c r="C25" s="3"/>
      <c r="D25" s="3"/>
      <c r="E25" s="3"/>
      <c r="F25" s="3"/>
      <c r="G25" s="3"/>
      <c r="H25" s="3"/>
      <c r="I25" s="3"/>
      <c r="J25" s="4"/>
      <c r="K25" s="3"/>
      <c r="L25" s="3"/>
    </row>
    <row r="26" spans="3:12" ht="13.5">
      <c r="C26" s="3"/>
      <c r="D26" s="3"/>
      <c r="E26" s="3"/>
      <c r="F26" s="3"/>
      <c r="G26" s="3"/>
      <c r="H26" s="3"/>
      <c r="I26" s="3"/>
      <c r="J26" s="4"/>
      <c r="K26" s="3"/>
      <c r="L26" s="3"/>
    </row>
    <row r="27" spans="3:12" ht="13.5">
      <c r="C27" s="3"/>
      <c r="D27" s="3"/>
      <c r="E27" s="3"/>
      <c r="F27" s="3"/>
      <c r="G27" s="3"/>
      <c r="H27" s="3"/>
      <c r="I27" s="3"/>
      <c r="J27" s="4"/>
      <c r="K27" s="3"/>
      <c r="L27" s="3"/>
    </row>
    <row r="28" spans="3:12" ht="13.5">
      <c r="C28" s="3"/>
      <c r="D28" s="3"/>
      <c r="E28" s="3"/>
      <c r="F28" s="3"/>
      <c r="G28" s="3"/>
      <c r="H28" s="3"/>
      <c r="I28" s="3"/>
      <c r="J28" s="4"/>
      <c r="K28" s="3"/>
      <c r="L28" s="3"/>
    </row>
    <row r="29" spans="3:12" ht="13.5">
      <c r="C29" s="3"/>
      <c r="D29" s="3"/>
      <c r="E29" s="3"/>
      <c r="F29" s="3"/>
      <c r="G29" s="3"/>
      <c r="H29" s="3"/>
      <c r="I29" s="3"/>
      <c r="J29" s="4"/>
      <c r="K29" s="3"/>
      <c r="L29" s="3"/>
    </row>
    <row r="30" spans="3:12" ht="13.5">
      <c r="C30" s="3"/>
      <c r="D30" s="3"/>
      <c r="E30" s="3"/>
      <c r="F30" s="3"/>
      <c r="G30" s="3"/>
      <c r="H30" s="3"/>
      <c r="I30" s="3"/>
      <c r="J30" s="4"/>
      <c r="K30" s="3"/>
      <c r="L30" s="3"/>
    </row>
    <row r="31" spans="3:12" ht="13.5">
      <c r="C31" s="3"/>
      <c r="D31" s="3"/>
      <c r="E31" s="3"/>
      <c r="F31" s="3"/>
      <c r="G31" s="3"/>
      <c r="H31" s="3"/>
      <c r="I31" s="3"/>
      <c r="J31" s="4"/>
      <c r="K31" s="3"/>
      <c r="L31" s="3"/>
    </row>
    <row r="32" spans="3:12" ht="13.5">
      <c r="C32" s="3"/>
      <c r="D32" s="3"/>
      <c r="E32" s="3"/>
      <c r="F32" s="3"/>
      <c r="G32" s="3"/>
      <c r="H32" s="3"/>
      <c r="I32" s="3"/>
      <c r="J32" s="4"/>
      <c r="K32" s="3"/>
      <c r="L32" s="3"/>
    </row>
    <row r="33" spans="3:12" ht="13.5">
      <c r="C33" s="3"/>
      <c r="D33" s="3"/>
      <c r="E33" s="3"/>
      <c r="F33" s="3"/>
      <c r="G33" s="3"/>
      <c r="H33" s="3"/>
      <c r="I33" s="3"/>
      <c r="J33" s="4"/>
      <c r="K33" s="3"/>
      <c r="L33" s="3"/>
    </row>
    <row r="34" spans="3:12" ht="13.5">
      <c r="C34" s="3"/>
      <c r="D34" s="3"/>
      <c r="E34" s="3"/>
      <c r="F34" s="3"/>
      <c r="G34" s="3"/>
      <c r="H34" s="3"/>
      <c r="I34" s="3"/>
      <c r="J34" s="4"/>
      <c r="K34" s="3"/>
      <c r="L34" s="3"/>
    </row>
    <row r="35" spans="3:12" ht="13.5">
      <c r="C35" s="3"/>
      <c r="D35" s="3"/>
      <c r="E35" s="3"/>
      <c r="F35" s="3"/>
      <c r="G35" s="3"/>
      <c r="H35" s="3"/>
      <c r="I35" s="3"/>
      <c r="J35" s="4"/>
      <c r="K35" s="3"/>
      <c r="L35" s="3"/>
    </row>
    <row r="36" spans="3:12" ht="13.5">
      <c r="C36" s="3"/>
      <c r="D36" s="3"/>
      <c r="E36" s="3"/>
      <c r="F36" s="3"/>
      <c r="G36" s="3"/>
      <c r="H36" s="3"/>
      <c r="I36" s="3"/>
      <c r="J36" s="4"/>
      <c r="K36" s="3"/>
      <c r="L36" s="3"/>
    </row>
    <row r="37" spans="3:12" ht="13.5">
      <c r="C37" s="3"/>
      <c r="D37" s="3"/>
      <c r="E37" s="3"/>
      <c r="F37" s="3"/>
      <c r="G37" s="3"/>
      <c r="H37" s="3"/>
      <c r="I37" s="3"/>
      <c r="J37" s="4"/>
      <c r="K37" s="3"/>
      <c r="L37" s="3"/>
    </row>
    <row r="38" spans="3:12" ht="13.5">
      <c r="C38" s="3"/>
      <c r="D38" s="3"/>
      <c r="E38" s="3"/>
      <c r="F38" s="3"/>
      <c r="G38" s="3"/>
      <c r="H38" s="3"/>
      <c r="I38" s="3"/>
      <c r="J38" s="4"/>
      <c r="K38" s="3"/>
      <c r="L38" s="3"/>
    </row>
    <row r="39" spans="3:12" ht="13.5">
      <c r="C39" s="3"/>
      <c r="D39" s="3"/>
      <c r="E39" s="3"/>
      <c r="F39" s="3"/>
      <c r="G39" s="3"/>
      <c r="H39" s="3"/>
      <c r="I39" s="3"/>
      <c r="J39" s="4"/>
      <c r="K39" s="3"/>
      <c r="L39" s="3"/>
    </row>
    <row r="40" spans="3:12" ht="13.5">
      <c r="C40" s="3"/>
      <c r="D40" s="3"/>
      <c r="E40" s="3"/>
      <c r="F40" s="3"/>
      <c r="G40" s="3"/>
      <c r="H40" s="3"/>
      <c r="I40" s="3"/>
      <c r="J40" s="4"/>
      <c r="K40" s="3"/>
      <c r="L40" s="3"/>
    </row>
    <row r="41" spans="3:12" ht="13.5">
      <c r="C41" s="3"/>
      <c r="D41" s="3"/>
      <c r="E41" s="3"/>
      <c r="F41" s="3"/>
      <c r="G41" s="3"/>
      <c r="H41" s="3"/>
      <c r="I41" s="3"/>
      <c r="J41" s="4"/>
      <c r="K41" s="3"/>
      <c r="L41" s="3"/>
    </row>
    <row r="42" spans="3:12" ht="13.5">
      <c r="C42" s="3"/>
      <c r="D42" s="3"/>
      <c r="E42" s="3"/>
      <c r="F42" s="3"/>
      <c r="G42" s="3"/>
      <c r="H42" s="3"/>
      <c r="I42" s="3"/>
      <c r="J42" s="4"/>
      <c r="K42" s="3"/>
      <c r="L42" s="3"/>
    </row>
    <row r="43" spans="3:12" ht="13.5">
      <c r="C43" s="3"/>
      <c r="D43" s="3"/>
      <c r="E43" s="3"/>
      <c r="F43" s="3"/>
      <c r="G43" s="3"/>
      <c r="H43" s="3"/>
      <c r="I43" s="3"/>
      <c r="J43" s="4"/>
      <c r="K43" s="3"/>
      <c r="L43" s="3"/>
    </row>
    <row r="44" spans="3:12" ht="13.5">
      <c r="C44" s="3"/>
      <c r="D44" s="3"/>
      <c r="E44" s="3"/>
      <c r="F44" s="3"/>
      <c r="G44" s="3"/>
      <c r="H44" s="3"/>
      <c r="I44" s="3"/>
      <c r="J44" s="4"/>
      <c r="K44" s="3"/>
      <c r="L44" s="3"/>
    </row>
    <row r="45" spans="3:12" ht="13.5">
      <c r="C45" s="3"/>
      <c r="D45" s="3"/>
      <c r="E45" s="3"/>
      <c r="F45" s="3"/>
      <c r="G45" s="3"/>
      <c r="H45" s="3"/>
      <c r="I45" s="3"/>
      <c r="J45" s="4"/>
      <c r="K45" s="3"/>
      <c r="L45" s="3"/>
    </row>
    <row r="46" spans="3:12" ht="13.5">
      <c r="C46" s="5"/>
      <c r="D46" s="5"/>
      <c r="E46" s="5"/>
      <c r="F46" s="5"/>
      <c r="G46" s="5"/>
      <c r="H46" s="5"/>
      <c r="I46" s="5"/>
      <c r="J46" s="6"/>
      <c r="K46" s="5"/>
      <c r="L46" s="5"/>
    </row>
    <row r="47" spans="3:12" ht="13.5">
      <c r="C47" s="5"/>
      <c r="D47" s="5"/>
      <c r="E47" s="5"/>
      <c r="F47" s="5"/>
      <c r="G47" s="5"/>
      <c r="H47" s="5"/>
      <c r="I47" s="5"/>
      <c r="J47" s="6"/>
      <c r="K47" s="5"/>
      <c r="L47" s="5"/>
    </row>
    <row r="48" spans="3:12" ht="13.5">
      <c r="C48" s="5"/>
      <c r="D48" s="5"/>
      <c r="E48" s="5"/>
      <c r="F48" s="5"/>
      <c r="G48" s="5"/>
      <c r="H48" s="5"/>
      <c r="I48" s="5"/>
      <c r="J48" s="6"/>
      <c r="K48" s="5"/>
      <c r="L48" s="5"/>
    </row>
    <row r="49" spans="3:12" ht="13.5">
      <c r="C49" s="5"/>
      <c r="D49" s="5"/>
      <c r="E49" s="5"/>
      <c r="F49" s="5"/>
      <c r="G49" s="5"/>
      <c r="H49" s="5"/>
      <c r="I49" s="5"/>
      <c r="J49" s="6"/>
      <c r="K49" s="5"/>
      <c r="L49" s="5"/>
    </row>
    <row r="50" spans="3:12" ht="13.5">
      <c r="C50" s="5"/>
      <c r="D50" s="5"/>
      <c r="E50" s="5"/>
      <c r="F50" s="5"/>
      <c r="G50" s="5"/>
      <c r="H50" s="5"/>
      <c r="I50" s="5"/>
      <c r="J50" s="6"/>
      <c r="K50" s="5"/>
      <c r="L50" s="5"/>
    </row>
    <row r="51" spans="3:12" ht="13.5">
      <c r="C51" s="5"/>
      <c r="D51" s="5"/>
      <c r="E51" s="5"/>
      <c r="F51" s="5"/>
      <c r="G51" s="5"/>
      <c r="H51" s="5"/>
      <c r="I51" s="5"/>
      <c r="J51" s="6"/>
      <c r="K51" s="5"/>
      <c r="L51" s="5"/>
    </row>
    <row r="52" spans="3:12" ht="13.5">
      <c r="C52" s="5"/>
      <c r="D52" s="5"/>
      <c r="E52" s="5"/>
      <c r="F52" s="5"/>
      <c r="G52" s="5"/>
      <c r="H52" s="5"/>
      <c r="I52" s="5"/>
      <c r="J52" s="6"/>
      <c r="K52" s="5"/>
      <c r="L52" s="5"/>
    </row>
    <row r="53" spans="3:12" ht="13.5">
      <c r="C53" s="5"/>
      <c r="D53" s="5"/>
      <c r="E53" s="5"/>
      <c r="F53" s="5"/>
      <c r="G53" s="5"/>
      <c r="H53" s="5"/>
      <c r="I53" s="5"/>
      <c r="J53" s="6"/>
      <c r="K53" s="5"/>
      <c r="L53" s="5"/>
    </row>
    <row r="54" spans="3:12" ht="13.5">
      <c r="C54" s="5"/>
      <c r="D54" s="5"/>
      <c r="E54" s="5"/>
      <c r="F54" s="5"/>
      <c r="G54" s="5"/>
      <c r="H54" s="5"/>
      <c r="I54" s="5"/>
      <c r="J54" s="6"/>
      <c r="K54" s="5"/>
      <c r="L54" s="5"/>
    </row>
    <row r="55" spans="3:12" ht="13.5">
      <c r="C55" s="5"/>
      <c r="D55" s="5"/>
      <c r="E55" s="5"/>
      <c r="F55" s="5"/>
      <c r="G55" s="5"/>
      <c r="H55" s="5"/>
      <c r="I55" s="5"/>
      <c r="J55" s="6"/>
      <c r="K55" s="5"/>
      <c r="L55" s="5"/>
    </row>
    <row r="56" spans="3:12" ht="13.5">
      <c r="C56" s="5"/>
      <c r="D56" s="5"/>
      <c r="E56" s="5"/>
      <c r="F56" s="5"/>
      <c r="G56" s="5"/>
      <c r="H56" s="5"/>
      <c r="I56" s="5"/>
      <c r="J56" s="6"/>
      <c r="K56" s="5"/>
      <c r="L56" s="5"/>
    </row>
    <row r="57" spans="3:12" ht="13.5">
      <c r="C57" s="5"/>
      <c r="D57" s="5"/>
      <c r="E57" s="5"/>
      <c r="F57" s="5"/>
      <c r="G57" s="5"/>
      <c r="H57" s="5"/>
      <c r="I57" s="5"/>
      <c r="J57" s="6"/>
      <c r="K57" s="5"/>
      <c r="L57" s="5"/>
    </row>
    <row r="58" spans="3:12" ht="13.5">
      <c r="C58" s="5"/>
      <c r="D58" s="5"/>
      <c r="E58" s="5"/>
      <c r="F58" s="5"/>
      <c r="G58" s="5"/>
      <c r="H58" s="5"/>
      <c r="I58" s="5"/>
      <c r="J58" s="6"/>
      <c r="K58" s="5"/>
      <c r="L58" s="5"/>
    </row>
    <row r="59" spans="3:12" ht="13.5">
      <c r="C59" s="5"/>
      <c r="D59" s="5"/>
      <c r="E59" s="5"/>
      <c r="F59" s="5"/>
      <c r="G59" s="5"/>
      <c r="H59" s="5"/>
      <c r="I59" s="5"/>
      <c r="J59" s="6"/>
      <c r="K59" s="5"/>
      <c r="L59" s="5"/>
    </row>
    <row r="60" spans="3:12" ht="13.5">
      <c r="C60" s="5"/>
      <c r="D60" s="5"/>
      <c r="E60" s="5"/>
      <c r="F60" s="5"/>
      <c r="G60" s="5"/>
      <c r="H60" s="5"/>
      <c r="I60" s="5"/>
      <c r="J60" s="6"/>
      <c r="K60" s="5"/>
      <c r="L60" s="5"/>
    </row>
    <row r="61" spans="3:12" ht="13.5">
      <c r="C61" s="5"/>
      <c r="D61" s="5"/>
      <c r="E61" s="5"/>
      <c r="F61" s="5"/>
      <c r="G61" s="5"/>
      <c r="H61" s="5"/>
      <c r="I61" s="5"/>
      <c r="J61" s="6"/>
      <c r="K61" s="5"/>
      <c r="L61" s="5"/>
    </row>
    <row r="62" spans="3:12" ht="13.5">
      <c r="C62" s="5"/>
      <c r="D62" s="5"/>
      <c r="E62" s="5"/>
      <c r="F62" s="5"/>
      <c r="G62" s="5"/>
      <c r="H62" s="5"/>
      <c r="I62" s="5"/>
      <c r="J62" s="6"/>
      <c r="K62" s="5"/>
      <c r="L62" s="5"/>
    </row>
    <row r="63" spans="3:12" ht="13.5">
      <c r="C63" s="5"/>
      <c r="D63" s="5"/>
      <c r="E63" s="5"/>
      <c r="F63" s="5"/>
      <c r="G63" s="5"/>
      <c r="H63" s="5"/>
      <c r="I63" s="5"/>
      <c r="J63" s="6"/>
      <c r="K63" s="5"/>
      <c r="L63" s="5"/>
    </row>
    <row r="64" spans="3:12" ht="13.5">
      <c r="C64" s="5"/>
      <c r="D64" s="5"/>
      <c r="E64" s="5"/>
      <c r="F64" s="5"/>
      <c r="G64" s="5"/>
      <c r="H64" s="5"/>
      <c r="I64" s="5"/>
      <c r="J64" s="6"/>
      <c r="K64" s="5"/>
      <c r="L64" s="5"/>
    </row>
    <row r="65" spans="3:12" ht="13.5">
      <c r="C65" s="5"/>
      <c r="D65" s="5"/>
      <c r="E65" s="5"/>
      <c r="F65" s="5"/>
      <c r="G65" s="5"/>
      <c r="H65" s="5"/>
      <c r="I65" s="5"/>
      <c r="J65" s="6"/>
      <c r="K65" s="5"/>
      <c r="L65" s="5"/>
    </row>
    <row r="66" spans="3:12" ht="13.5">
      <c r="C66" s="5"/>
      <c r="D66" s="5"/>
      <c r="E66" s="5"/>
      <c r="F66" s="5"/>
      <c r="G66" s="5"/>
      <c r="H66" s="5"/>
      <c r="I66" s="5"/>
      <c r="J66" s="6"/>
      <c r="K66" s="5"/>
      <c r="L66" s="5"/>
    </row>
    <row r="67" spans="3:12" ht="13.5">
      <c r="C67" s="5"/>
      <c r="D67" s="5"/>
      <c r="E67" s="5"/>
      <c r="F67" s="5"/>
      <c r="G67" s="5"/>
      <c r="H67" s="5"/>
      <c r="I67" s="5"/>
      <c r="J67" s="6"/>
      <c r="K67" s="5"/>
      <c r="L67" s="5"/>
    </row>
    <row r="68" spans="3:12" ht="13.5">
      <c r="C68" s="5"/>
      <c r="D68" s="5"/>
      <c r="E68" s="5"/>
      <c r="F68" s="5"/>
      <c r="G68" s="5"/>
      <c r="H68" s="5"/>
      <c r="I68" s="5"/>
      <c r="J68" s="6"/>
      <c r="K68" s="5"/>
      <c r="L68" s="5"/>
    </row>
    <row r="69" spans="3:12" ht="13.5">
      <c r="C69" s="5"/>
      <c r="D69" s="5"/>
      <c r="E69" s="5"/>
      <c r="F69" s="5"/>
      <c r="G69" s="5"/>
      <c r="H69" s="5"/>
      <c r="I69" s="5"/>
      <c r="J69" s="6"/>
      <c r="K69" s="5"/>
      <c r="L69" s="5"/>
    </row>
    <row r="70" spans="3:12" ht="13.5">
      <c r="C70" s="5"/>
      <c r="D70" s="5"/>
      <c r="E70" s="5"/>
      <c r="F70" s="5"/>
      <c r="G70" s="5"/>
      <c r="H70" s="5"/>
      <c r="I70" s="5"/>
      <c r="J70" s="6"/>
      <c r="K70" s="5"/>
      <c r="L70" s="5"/>
    </row>
    <row r="71" spans="3:12" ht="13.5">
      <c r="C71" s="5"/>
      <c r="D71" s="5"/>
      <c r="E71" s="5"/>
      <c r="F71" s="5"/>
      <c r="G71" s="5"/>
      <c r="H71" s="5"/>
      <c r="I71" s="5"/>
      <c r="J71" s="6"/>
      <c r="K71" s="5"/>
      <c r="L71" s="5"/>
    </row>
    <row r="72" spans="3:12" ht="13.5">
      <c r="C72" s="5"/>
      <c r="D72" s="5"/>
      <c r="E72" s="5"/>
      <c r="F72" s="5"/>
      <c r="G72" s="5"/>
      <c r="H72" s="5"/>
      <c r="I72" s="5"/>
      <c r="J72" s="6"/>
      <c r="K72" s="5"/>
      <c r="L72" s="5"/>
    </row>
    <row r="73" spans="3:12" ht="13.5">
      <c r="C73" s="5"/>
      <c r="D73" s="5"/>
      <c r="E73" s="5"/>
      <c r="F73" s="5"/>
      <c r="G73" s="5"/>
      <c r="H73" s="5"/>
      <c r="I73" s="5"/>
      <c r="J73" s="6"/>
      <c r="K73" s="5"/>
      <c r="L73" s="5"/>
    </row>
    <row r="74" spans="3:12" ht="13.5">
      <c r="C74" s="5"/>
      <c r="D74" s="5"/>
      <c r="E74" s="5"/>
      <c r="F74" s="5"/>
      <c r="G74" s="5"/>
      <c r="H74" s="5"/>
      <c r="I74" s="5"/>
      <c r="J74" s="6"/>
      <c r="K74" s="5"/>
      <c r="L74" s="5"/>
    </row>
    <row r="75" spans="3:12" ht="13.5">
      <c r="C75" s="5"/>
      <c r="D75" s="5"/>
      <c r="E75" s="5"/>
      <c r="F75" s="5"/>
      <c r="G75" s="5"/>
      <c r="H75" s="5"/>
      <c r="I75" s="5"/>
      <c r="J75" s="6"/>
      <c r="K75" s="5"/>
      <c r="L75" s="5"/>
    </row>
    <row r="76" spans="3:12" ht="13.5">
      <c r="C76" s="5"/>
      <c r="D76" s="5"/>
      <c r="E76" s="5"/>
      <c r="F76" s="5"/>
      <c r="G76" s="5"/>
      <c r="H76" s="5"/>
      <c r="I76" s="5"/>
      <c r="J76" s="6"/>
      <c r="K76" s="5"/>
      <c r="L76" s="5"/>
    </row>
    <row r="77" spans="3:12" ht="13.5">
      <c r="C77" s="5"/>
      <c r="D77" s="5"/>
      <c r="E77" s="5"/>
      <c r="F77" s="5"/>
      <c r="G77" s="5"/>
      <c r="H77" s="5"/>
      <c r="I77" s="5"/>
      <c r="J77" s="6"/>
      <c r="K77" s="5"/>
      <c r="L77" s="5"/>
    </row>
    <row r="78" spans="3:12" ht="13.5">
      <c r="C78" s="5"/>
      <c r="D78" s="5"/>
      <c r="E78" s="5"/>
      <c r="F78" s="5"/>
      <c r="G78" s="5"/>
      <c r="H78" s="5"/>
      <c r="I78" s="5"/>
      <c r="J78" s="6"/>
      <c r="K78" s="5"/>
      <c r="L78" s="5"/>
    </row>
    <row r="79" spans="3:12" ht="13.5">
      <c r="C79" s="5"/>
      <c r="D79" s="5"/>
      <c r="E79" s="5"/>
      <c r="F79" s="5"/>
      <c r="G79" s="5"/>
      <c r="H79" s="5"/>
      <c r="I79" s="5"/>
      <c r="J79" s="6"/>
      <c r="K79" s="5"/>
      <c r="L79" s="5"/>
    </row>
    <row r="80" spans="3:12" ht="13.5">
      <c r="C80" s="5"/>
      <c r="D80" s="5"/>
      <c r="E80" s="5"/>
      <c r="F80" s="5"/>
      <c r="G80" s="5"/>
      <c r="H80" s="5"/>
      <c r="I80" s="5"/>
      <c r="J80" s="6"/>
      <c r="K80" s="5"/>
      <c r="L80" s="5"/>
    </row>
    <row r="81" spans="3:12" ht="13.5">
      <c r="C81" s="5"/>
      <c r="D81" s="5"/>
      <c r="E81" s="5"/>
      <c r="F81" s="5"/>
      <c r="G81" s="5"/>
      <c r="H81" s="5"/>
      <c r="I81" s="5"/>
      <c r="J81" s="6"/>
      <c r="K81" s="5"/>
      <c r="L81" s="5"/>
    </row>
    <row r="82" spans="3:12" ht="13.5">
      <c r="C82" s="5"/>
      <c r="D82" s="5"/>
      <c r="E82" s="5"/>
      <c r="F82" s="5"/>
      <c r="G82" s="5"/>
      <c r="H82" s="5"/>
      <c r="I82" s="5"/>
      <c r="J82" s="6"/>
      <c r="K82" s="5"/>
      <c r="L82" s="5"/>
    </row>
    <row r="83" spans="3:12" ht="13.5">
      <c r="C83" s="5"/>
      <c r="D83" s="5"/>
      <c r="E83" s="5"/>
      <c r="F83" s="5"/>
      <c r="G83" s="5"/>
      <c r="H83" s="5"/>
      <c r="I83" s="5"/>
      <c r="J83" s="6"/>
      <c r="K83" s="5"/>
      <c r="L83" s="5"/>
    </row>
    <row r="84" spans="3:12" ht="13.5">
      <c r="C84" s="5"/>
      <c r="D84" s="5"/>
      <c r="E84" s="5"/>
      <c r="F84" s="5"/>
      <c r="G84" s="5"/>
      <c r="H84" s="5"/>
      <c r="I84" s="5"/>
      <c r="J84" s="6"/>
      <c r="K84" s="5"/>
      <c r="L84" s="5"/>
    </row>
    <row r="85" spans="3:12" ht="13.5">
      <c r="C85" s="5"/>
      <c r="D85" s="5"/>
      <c r="E85" s="5"/>
      <c r="F85" s="5"/>
      <c r="G85" s="5"/>
      <c r="H85" s="5"/>
      <c r="I85" s="5"/>
      <c r="J85" s="6"/>
      <c r="K85" s="5"/>
      <c r="L85" s="5"/>
    </row>
    <row r="86" spans="3:12" ht="13.5">
      <c r="C86" s="5"/>
      <c r="D86" s="5"/>
      <c r="E86" s="5"/>
      <c r="F86" s="5"/>
      <c r="G86" s="5"/>
      <c r="H86" s="5"/>
      <c r="I86" s="5"/>
      <c r="J86" s="6"/>
      <c r="K86" s="5"/>
      <c r="L86" s="5"/>
    </row>
    <row r="87" spans="3:12" ht="13.5">
      <c r="C87" s="5"/>
      <c r="D87" s="5"/>
      <c r="E87" s="5"/>
      <c r="F87" s="5"/>
      <c r="G87" s="5"/>
      <c r="H87" s="5"/>
      <c r="I87" s="5"/>
      <c r="J87" s="6"/>
      <c r="K87" s="5"/>
      <c r="L87" s="5"/>
    </row>
    <row r="88" spans="3:12" ht="13.5">
      <c r="C88" s="5"/>
      <c r="D88" s="5"/>
      <c r="E88" s="5"/>
      <c r="F88" s="5"/>
      <c r="G88" s="5"/>
      <c r="H88" s="5"/>
      <c r="I88" s="5"/>
      <c r="J88" s="6"/>
      <c r="K88" s="5"/>
      <c r="L88" s="5"/>
    </row>
    <row r="89" spans="3:12" ht="13.5">
      <c r="C89" s="5"/>
      <c r="D89" s="5"/>
      <c r="E89" s="5"/>
      <c r="F89" s="5"/>
      <c r="G89" s="5"/>
      <c r="H89" s="5"/>
      <c r="I89" s="5"/>
      <c r="J89" s="6"/>
      <c r="K89" s="5"/>
      <c r="L89" s="5"/>
    </row>
    <row r="90" spans="3:12" ht="13.5">
      <c r="C90" s="5"/>
      <c r="D90" s="5"/>
      <c r="E90" s="5"/>
      <c r="F90" s="5"/>
      <c r="G90" s="5"/>
      <c r="H90" s="5"/>
      <c r="I90" s="5"/>
      <c r="J90" s="6"/>
      <c r="K90" s="5"/>
      <c r="L90" s="5"/>
    </row>
    <row r="91" spans="3:12" ht="13.5">
      <c r="C91" s="5"/>
      <c r="D91" s="5"/>
      <c r="E91" s="5"/>
      <c r="F91" s="5"/>
      <c r="G91" s="5"/>
      <c r="H91" s="5"/>
      <c r="I91" s="5"/>
      <c r="J91" s="6"/>
      <c r="K91" s="5"/>
      <c r="L91" s="5"/>
    </row>
    <row r="92" spans="3:12" ht="13.5">
      <c r="C92" s="5"/>
      <c r="D92" s="5"/>
      <c r="E92" s="5"/>
      <c r="F92" s="5"/>
      <c r="G92" s="5"/>
      <c r="H92" s="5"/>
      <c r="I92" s="5"/>
      <c r="J92" s="6"/>
      <c r="K92" s="5"/>
      <c r="L92" s="5"/>
    </row>
    <row r="93" spans="3:12" ht="13.5">
      <c r="C93" s="5"/>
      <c r="D93" s="5"/>
      <c r="E93" s="5"/>
      <c r="F93" s="5"/>
      <c r="G93" s="5"/>
      <c r="H93" s="5"/>
      <c r="I93" s="5"/>
      <c r="J93" s="6"/>
      <c r="K93" s="5"/>
      <c r="L93" s="5"/>
    </row>
    <row r="94" spans="3:12" ht="13.5">
      <c r="C94" s="5"/>
      <c r="D94" s="5"/>
      <c r="E94" s="5"/>
      <c r="F94" s="5"/>
      <c r="G94" s="5"/>
      <c r="H94" s="5"/>
      <c r="I94" s="5"/>
      <c r="J94" s="6"/>
      <c r="K94" s="5"/>
      <c r="L94" s="5"/>
    </row>
    <row r="95" spans="3:12" ht="13.5">
      <c r="C95" s="5"/>
      <c r="D95" s="5"/>
      <c r="E95" s="5"/>
      <c r="F95" s="5"/>
      <c r="G95" s="5"/>
      <c r="H95" s="5"/>
      <c r="I95" s="5"/>
      <c r="J95" s="6"/>
      <c r="K95" s="5"/>
      <c r="L95" s="5"/>
    </row>
    <row r="96" spans="3:12" ht="13.5">
      <c r="C96" s="5"/>
      <c r="D96" s="5"/>
      <c r="E96" s="5"/>
      <c r="F96" s="5"/>
      <c r="G96" s="5"/>
      <c r="H96" s="5"/>
      <c r="I96" s="5"/>
      <c r="J96" s="6"/>
      <c r="K96" s="5"/>
      <c r="L96" s="5"/>
    </row>
    <row r="97" spans="3:12" ht="13.5">
      <c r="C97" s="5"/>
      <c r="D97" s="5"/>
      <c r="E97" s="5"/>
      <c r="F97" s="5"/>
      <c r="G97" s="5"/>
      <c r="H97" s="5"/>
      <c r="I97" s="5"/>
      <c r="J97" s="6"/>
      <c r="K97" s="5"/>
      <c r="L97" s="5"/>
    </row>
    <row r="98" spans="1:12" ht="13.5">
      <c r="A98" s="588"/>
      <c r="C98" s="5"/>
      <c r="D98" s="5"/>
      <c r="E98" s="5"/>
      <c r="F98" s="5"/>
      <c r="G98" s="5"/>
      <c r="H98" s="5"/>
      <c r="I98" s="5"/>
      <c r="J98" s="6"/>
      <c r="K98" s="5"/>
      <c r="L98" s="5"/>
    </row>
    <row r="99" spans="3:12" ht="13.5">
      <c r="C99" s="5"/>
      <c r="D99" s="5"/>
      <c r="E99" s="5"/>
      <c r="F99" s="5"/>
      <c r="G99" s="5"/>
      <c r="H99" s="5"/>
      <c r="I99" s="5"/>
      <c r="J99" s="6"/>
      <c r="K99" s="5"/>
      <c r="L99" s="5"/>
    </row>
    <row r="100" spans="3:12" ht="13.5">
      <c r="C100" s="5"/>
      <c r="D100" s="5"/>
      <c r="E100" s="5"/>
      <c r="F100" s="5"/>
      <c r="G100" s="5"/>
      <c r="H100" s="5"/>
      <c r="I100" s="5"/>
      <c r="J100" s="6"/>
      <c r="K100" s="5"/>
      <c r="L100" s="5"/>
    </row>
    <row r="101" spans="3:12" ht="13.5">
      <c r="C101" s="5"/>
      <c r="D101" s="5"/>
      <c r="E101" s="5"/>
      <c r="F101" s="5"/>
      <c r="G101" s="5"/>
      <c r="H101" s="5"/>
      <c r="I101" s="5"/>
      <c r="J101" s="6"/>
      <c r="K101" s="5"/>
      <c r="L101" s="5"/>
    </row>
    <row r="102" spans="3:12" ht="13.5">
      <c r="C102" s="5"/>
      <c r="D102" s="5"/>
      <c r="E102" s="5"/>
      <c r="F102" s="5"/>
      <c r="G102" s="5"/>
      <c r="H102" s="5"/>
      <c r="I102" s="5"/>
      <c r="J102" s="6"/>
      <c r="K102" s="5"/>
      <c r="L102" s="5"/>
    </row>
    <row r="103" spans="3:12" ht="13.5">
      <c r="C103" s="5"/>
      <c r="D103" s="5"/>
      <c r="E103" s="5"/>
      <c r="F103" s="5"/>
      <c r="G103" s="5"/>
      <c r="H103" s="5"/>
      <c r="I103" s="5"/>
      <c r="J103" s="6"/>
      <c r="K103" s="5"/>
      <c r="L103" s="5"/>
    </row>
    <row r="104" spans="3:12" ht="13.5">
      <c r="C104" s="5"/>
      <c r="D104" s="5"/>
      <c r="E104" s="5"/>
      <c r="F104" s="5"/>
      <c r="G104" s="5"/>
      <c r="H104" s="5"/>
      <c r="I104" s="5"/>
      <c r="J104" s="6"/>
      <c r="K104" s="5"/>
      <c r="L104" s="5"/>
    </row>
    <row r="105" spans="3:12" ht="13.5">
      <c r="C105" s="5"/>
      <c r="D105" s="5"/>
      <c r="E105" s="5"/>
      <c r="F105" s="5"/>
      <c r="G105" s="5"/>
      <c r="H105" s="5"/>
      <c r="I105" s="5"/>
      <c r="J105" s="6"/>
      <c r="K105" s="5"/>
      <c r="L105" s="5"/>
    </row>
    <row r="106" spans="3:12" ht="13.5">
      <c r="C106" s="5"/>
      <c r="D106" s="5"/>
      <c r="E106" s="5"/>
      <c r="F106" s="5"/>
      <c r="G106" s="5"/>
      <c r="H106" s="5"/>
      <c r="I106" s="5"/>
      <c r="J106" s="6"/>
      <c r="K106" s="5"/>
      <c r="L106" s="5"/>
    </row>
    <row r="107" spans="3:12" ht="13.5">
      <c r="C107" s="5"/>
      <c r="D107" s="5"/>
      <c r="E107" s="5"/>
      <c r="F107" s="5"/>
      <c r="G107" s="5"/>
      <c r="H107" s="5"/>
      <c r="I107" s="5"/>
      <c r="J107" s="6"/>
      <c r="K107" s="5"/>
      <c r="L107" s="5"/>
    </row>
    <row r="108" spans="3:12" ht="13.5">
      <c r="C108" s="5"/>
      <c r="D108" s="5"/>
      <c r="E108" s="5"/>
      <c r="F108" s="5"/>
      <c r="G108" s="5"/>
      <c r="H108" s="5"/>
      <c r="I108" s="5"/>
      <c r="J108" s="6"/>
      <c r="K108" s="5"/>
      <c r="L108" s="5"/>
    </row>
    <row r="109" spans="3:12" ht="13.5">
      <c r="C109" s="5"/>
      <c r="D109" s="5"/>
      <c r="E109" s="5"/>
      <c r="F109" s="5"/>
      <c r="G109" s="5"/>
      <c r="H109" s="5"/>
      <c r="I109" s="5"/>
      <c r="J109" s="6"/>
      <c r="K109" s="5"/>
      <c r="L109" s="5"/>
    </row>
    <row r="110" spans="3:12" ht="13.5">
      <c r="C110" s="5"/>
      <c r="D110" s="5"/>
      <c r="E110" s="5"/>
      <c r="F110" s="5"/>
      <c r="G110" s="5"/>
      <c r="H110" s="5"/>
      <c r="I110" s="5"/>
      <c r="J110" s="6"/>
      <c r="K110" s="5"/>
      <c r="L110" s="5"/>
    </row>
    <row r="111" spans="3:12" ht="13.5">
      <c r="C111" s="5"/>
      <c r="D111" s="5"/>
      <c r="E111" s="5"/>
      <c r="F111" s="5"/>
      <c r="G111" s="5"/>
      <c r="H111" s="5"/>
      <c r="I111" s="5"/>
      <c r="J111" s="6"/>
      <c r="K111" s="5"/>
      <c r="L111" s="5"/>
    </row>
    <row r="112" spans="3:12" ht="13.5">
      <c r="C112" s="5"/>
      <c r="D112" s="5"/>
      <c r="E112" s="5"/>
      <c r="F112" s="5"/>
      <c r="G112" s="5"/>
      <c r="H112" s="5"/>
      <c r="I112" s="5"/>
      <c r="J112" s="6"/>
      <c r="K112" s="5"/>
      <c r="L112" s="5"/>
    </row>
    <row r="113" spans="3:12" ht="13.5">
      <c r="C113" s="5"/>
      <c r="D113" s="5"/>
      <c r="E113" s="5"/>
      <c r="F113" s="5"/>
      <c r="G113" s="5"/>
      <c r="H113" s="5"/>
      <c r="I113" s="5"/>
      <c r="J113" s="6"/>
      <c r="K113" s="5"/>
      <c r="L113" s="5"/>
    </row>
    <row r="114" spans="3:12" ht="13.5">
      <c r="C114" s="5"/>
      <c r="D114" s="5"/>
      <c r="E114" s="5"/>
      <c r="F114" s="5"/>
      <c r="G114" s="5"/>
      <c r="H114" s="5"/>
      <c r="I114" s="5"/>
      <c r="J114" s="6"/>
      <c r="K114" s="5"/>
      <c r="L114" s="5"/>
    </row>
    <row r="115" spans="3:12" ht="13.5">
      <c r="C115" s="5"/>
      <c r="D115" s="5"/>
      <c r="E115" s="5"/>
      <c r="F115" s="5"/>
      <c r="G115" s="5"/>
      <c r="H115" s="5"/>
      <c r="I115" s="5"/>
      <c r="J115" s="6"/>
      <c r="K115" s="5"/>
      <c r="L115" s="5"/>
    </row>
    <row r="116" spans="3:12" ht="13.5">
      <c r="C116" s="5"/>
      <c r="D116" s="5"/>
      <c r="E116" s="5"/>
      <c r="F116" s="5"/>
      <c r="G116" s="5"/>
      <c r="H116" s="5"/>
      <c r="I116" s="5"/>
      <c r="J116" s="6"/>
      <c r="K116" s="5"/>
      <c r="L116" s="5"/>
    </row>
    <row r="117" spans="3:12" ht="13.5">
      <c r="C117" s="5"/>
      <c r="D117" s="5"/>
      <c r="E117" s="5"/>
      <c r="F117" s="5"/>
      <c r="G117" s="5"/>
      <c r="H117" s="5"/>
      <c r="I117" s="5"/>
      <c r="J117" s="6"/>
      <c r="K117" s="5"/>
      <c r="L117" s="5"/>
    </row>
    <row r="118" spans="3:12" ht="13.5">
      <c r="C118" s="5"/>
      <c r="D118" s="5"/>
      <c r="E118" s="5"/>
      <c r="F118" s="5"/>
      <c r="G118" s="5"/>
      <c r="H118" s="5"/>
      <c r="I118" s="5"/>
      <c r="J118" s="6"/>
      <c r="K118" s="5"/>
      <c r="L118" s="5"/>
    </row>
    <row r="119" spans="3:12" ht="13.5">
      <c r="C119" s="5"/>
      <c r="D119" s="5"/>
      <c r="E119" s="5"/>
      <c r="F119" s="5"/>
      <c r="G119" s="5"/>
      <c r="H119" s="5"/>
      <c r="I119" s="5"/>
      <c r="J119" s="6"/>
      <c r="K119" s="5"/>
      <c r="L119" s="5"/>
    </row>
    <row r="120" spans="3:12" ht="13.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3.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3.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3.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3.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3.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3.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3.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3.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3.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3.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3.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3.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3.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3.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3.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3.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3.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3.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3.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3.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3.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3.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3.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3.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3.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3.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3.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3.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3.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3.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3.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3.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3.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3.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3.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3.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3.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3.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3.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3.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3.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3.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3.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3.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3.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3.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3.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3.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3.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3.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3.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3.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3.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3.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3.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3.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3.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3.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3.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3.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3.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3.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3.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3.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3.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3.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3.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3.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3.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3.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3.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3.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3.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3.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3.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3.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3.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3.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3.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3.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3.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3.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3.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3.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3.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3.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3.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3.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3.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3.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3.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3.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3.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3.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3.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3.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3.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3.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3.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3.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3.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3.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3.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3.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3.5">
      <c r="C225" s="5"/>
      <c r="D225" s="5"/>
      <c r="E225" s="5"/>
      <c r="F225" s="5"/>
      <c r="G225" s="5"/>
      <c r="H225" s="5"/>
      <c r="I225" s="5"/>
      <c r="J225" s="6"/>
      <c r="K225" s="5"/>
      <c r="L225" s="5"/>
    </row>
  </sheetData>
  <sheetProtection/>
  <mergeCells count="13">
    <mergeCell ref="A5:M5"/>
    <mergeCell ref="A7:M7"/>
    <mergeCell ref="B9:B10"/>
    <mergeCell ref="M9:M10"/>
    <mergeCell ref="G9:G10"/>
    <mergeCell ref="H9:H10"/>
    <mergeCell ref="I9:I10"/>
    <mergeCell ref="N9:N10"/>
    <mergeCell ref="J9:J10"/>
    <mergeCell ref="A9:A10"/>
    <mergeCell ref="A14:A16"/>
    <mergeCell ref="A12:A13"/>
    <mergeCell ref="A17:J17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220"/>
  <sheetViews>
    <sheetView showGridLines="0" tabSelected="1" zoomScale="75" zoomScaleNormal="75" zoomScalePageLayoutView="0" workbookViewId="0" topLeftCell="A1">
      <selection activeCell="A98" sqref="A98"/>
    </sheetView>
  </sheetViews>
  <sheetFormatPr defaultColWidth="9.140625" defaultRowHeight="12.75"/>
  <cols>
    <col min="1" max="1" width="9.140625" style="136" customWidth="1"/>
    <col min="2" max="2" width="7.140625" style="136" customWidth="1"/>
    <col min="3" max="3" width="15.00390625" style="136" customWidth="1"/>
    <col min="4" max="4" width="14.28125" style="136" customWidth="1"/>
    <col min="5" max="5" width="16.00390625" style="136" bestFit="1" customWidth="1"/>
    <col min="6" max="6" width="15.00390625" style="136" customWidth="1"/>
    <col min="7" max="7" width="11.140625" style="136" customWidth="1"/>
    <col min="8" max="8" width="36.140625" style="136" customWidth="1"/>
    <col min="9" max="9" width="32.57421875" style="136" customWidth="1"/>
    <col min="10" max="10" width="7.140625" style="175" customWidth="1"/>
    <col min="11" max="11" width="13.7109375" style="136" bestFit="1" customWidth="1"/>
    <col min="12" max="12" width="16.57421875" style="136" customWidth="1"/>
    <col min="13" max="13" width="14.28125" style="175" customWidth="1"/>
    <col min="14" max="14" width="17.57421875" style="136" customWidth="1"/>
    <col min="15" max="16384" width="9.140625" style="136" customWidth="1"/>
  </cols>
  <sheetData>
    <row r="5" spans="1:13" ht="15">
      <c r="A5" s="566" t="s">
        <v>15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</row>
    <row r="6" spans="3:13" ht="14.25"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ht="15">
      <c r="A7" s="556" t="s">
        <v>171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</row>
    <row r="8" ht="15" thickBot="1"/>
    <row r="9" spans="1:14" ht="14.25">
      <c r="A9" s="535" t="s">
        <v>136</v>
      </c>
      <c r="B9" s="535" t="s">
        <v>16</v>
      </c>
      <c r="C9" s="12" t="s">
        <v>97</v>
      </c>
      <c r="D9" s="13" t="s">
        <v>153</v>
      </c>
      <c r="E9" s="13" t="s">
        <v>7</v>
      </c>
      <c r="F9" s="13" t="s">
        <v>9</v>
      </c>
      <c r="G9" s="529" t="s">
        <v>14</v>
      </c>
      <c r="H9" s="529" t="s">
        <v>3</v>
      </c>
      <c r="I9" s="529" t="s">
        <v>2</v>
      </c>
      <c r="J9" s="529" t="s">
        <v>6</v>
      </c>
      <c r="K9" s="13" t="s">
        <v>4</v>
      </c>
      <c r="L9" s="13" t="s">
        <v>4</v>
      </c>
      <c r="M9" s="529" t="s">
        <v>11</v>
      </c>
      <c r="N9" s="527" t="s">
        <v>205</v>
      </c>
    </row>
    <row r="10" spans="1:14" ht="15" thickBot="1">
      <c r="A10" s="558"/>
      <c r="B10" s="558"/>
      <c r="C10" s="14" t="s">
        <v>8</v>
      </c>
      <c r="D10" s="15" t="s">
        <v>154</v>
      </c>
      <c r="E10" s="139" t="s">
        <v>155</v>
      </c>
      <c r="F10" s="15" t="s">
        <v>10</v>
      </c>
      <c r="G10" s="544"/>
      <c r="H10" s="544"/>
      <c r="I10" s="544"/>
      <c r="J10" s="543"/>
      <c r="K10" s="15" t="s">
        <v>13</v>
      </c>
      <c r="L10" s="15" t="s">
        <v>5</v>
      </c>
      <c r="M10" s="543"/>
      <c r="N10" s="571"/>
    </row>
    <row r="11" spans="1:14" ht="44.25" customHeight="1" thickBot="1">
      <c r="A11" s="225">
        <v>2007</v>
      </c>
      <c r="B11" s="221">
        <v>1</v>
      </c>
      <c r="C11" s="218">
        <v>39472</v>
      </c>
      <c r="D11" s="205">
        <v>39442</v>
      </c>
      <c r="E11" s="206" t="s">
        <v>186</v>
      </c>
      <c r="F11" s="207">
        <v>1</v>
      </c>
      <c r="G11" s="208">
        <v>30492</v>
      </c>
      <c r="H11" s="209" t="s">
        <v>187</v>
      </c>
      <c r="I11" s="209" t="s">
        <v>188</v>
      </c>
      <c r="J11" s="210">
        <v>1</v>
      </c>
      <c r="K11" s="211">
        <v>9248.52</v>
      </c>
      <c r="L11" s="212">
        <f>K11*J11</f>
        <v>9248.52</v>
      </c>
      <c r="M11" s="52" t="s">
        <v>229</v>
      </c>
      <c r="N11" s="210"/>
    </row>
    <row r="12" spans="1:14" ht="40.5" customHeight="1" thickBot="1">
      <c r="A12" s="578">
        <v>2010</v>
      </c>
      <c r="B12" s="222">
        <v>2</v>
      </c>
      <c r="C12" s="219">
        <v>40240</v>
      </c>
      <c r="D12" s="125">
        <v>40232</v>
      </c>
      <c r="E12" s="88" t="s">
        <v>87</v>
      </c>
      <c r="F12" s="89">
        <v>1</v>
      </c>
      <c r="G12" s="89" t="s">
        <v>172</v>
      </c>
      <c r="H12" s="88" t="s">
        <v>174</v>
      </c>
      <c r="I12" s="88" t="s">
        <v>173</v>
      </c>
      <c r="J12" s="89">
        <v>4</v>
      </c>
      <c r="K12" s="90">
        <v>2000</v>
      </c>
      <c r="L12" s="90">
        <f>K12*J12</f>
        <v>8000</v>
      </c>
      <c r="M12" s="61" t="s">
        <v>229</v>
      </c>
      <c r="N12" s="91"/>
    </row>
    <row r="13" spans="1:14" ht="29.25" thickBot="1">
      <c r="A13" s="579"/>
      <c r="B13" s="223">
        <v>3</v>
      </c>
      <c r="C13" s="220">
        <v>40249</v>
      </c>
      <c r="D13" s="127">
        <v>40232</v>
      </c>
      <c r="E13" s="72" t="s">
        <v>175</v>
      </c>
      <c r="F13" s="129">
        <v>1</v>
      </c>
      <c r="G13" s="129">
        <v>47</v>
      </c>
      <c r="H13" s="72" t="s">
        <v>176</v>
      </c>
      <c r="I13" s="72" t="s">
        <v>177</v>
      </c>
      <c r="J13" s="129">
        <v>4</v>
      </c>
      <c r="K13" s="90">
        <v>600</v>
      </c>
      <c r="L13" s="130">
        <f>K13*J13</f>
        <v>2400</v>
      </c>
      <c r="M13" s="224" t="s">
        <v>229</v>
      </c>
      <c r="N13" s="131"/>
    </row>
    <row r="14" spans="1:14" ht="18.75" customHeight="1" thickBot="1">
      <c r="A14" s="564" t="s">
        <v>5</v>
      </c>
      <c r="B14" s="550"/>
      <c r="C14" s="550"/>
      <c r="D14" s="550"/>
      <c r="E14" s="550"/>
      <c r="F14" s="550"/>
      <c r="G14" s="550"/>
      <c r="H14" s="550"/>
      <c r="I14" s="550"/>
      <c r="J14" s="550"/>
      <c r="K14" s="134">
        <f>SUM(K11:K13)</f>
        <v>11848.52</v>
      </c>
      <c r="L14" s="133">
        <f>SUM(L11:L13)</f>
        <v>19648.52</v>
      </c>
      <c r="M14" s="134"/>
      <c r="N14" s="134"/>
    </row>
    <row r="15" spans="3:12" ht="14.25">
      <c r="C15" s="188"/>
      <c r="D15" s="188"/>
      <c r="E15" s="188"/>
      <c r="F15" s="188"/>
      <c r="G15" s="188"/>
      <c r="H15" s="188"/>
      <c r="I15" s="188"/>
      <c r="J15" s="189"/>
      <c r="K15" s="188"/>
      <c r="L15" s="188"/>
    </row>
    <row r="16" spans="3:12" ht="14.25">
      <c r="C16" s="188"/>
      <c r="D16" s="188"/>
      <c r="E16" s="188"/>
      <c r="F16" s="188"/>
      <c r="G16" s="188"/>
      <c r="H16" s="188"/>
      <c r="I16" s="188"/>
      <c r="J16" s="189"/>
      <c r="K16" s="188"/>
      <c r="L16" s="188"/>
    </row>
    <row r="17" spans="3:12" ht="14.25">
      <c r="C17" s="188"/>
      <c r="D17" s="188"/>
      <c r="E17" s="188"/>
      <c r="F17" s="188"/>
      <c r="G17" s="188"/>
      <c r="H17" s="188"/>
      <c r="I17" s="188"/>
      <c r="J17" s="189"/>
      <c r="K17" s="188"/>
      <c r="L17" s="188"/>
    </row>
    <row r="18" spans="3:12" ht="14.25">
      <c r="C18" s="188"/>
      <c r="D18" s="188"/>
      <c r="E18" s="188"/>
      <c r="F18" s="188"/>
      <c r="G18" s="188"/>
      <c r="H18" s="188"/>
      <c r="I18" s="188"/>
      <c r="J18" s="189"/>
      <c r="K18" s="188"/>
      <c r="L18" s="188"/>
    </row>
    <row r="19" spans="1:14" ht="14.25">
      <c r="A19" s="580" t="s">
        <v>247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</row>
    <row r="20" spans="3:12" ht="14.25">
      <c r="C20" s="188"/>
      <c r="D20" s="188"/>
      <c r="E20" s="188"/>
      <c r="F20" s="188"/>
      <c r="G20" s="188"/>
      <c r="H20" s="188"/>
      <c r="I20" s="188"/>
      <c r="J20" s="189"/>
      <c r="K20" s="188"/>
      <c r="L20" s="188"/>
    </row>
    <row r="21" spans="3:12" ht="14.25">
      <c r="C21" s="188"/>
      <c r="D21" s="188"/>
      <c r="E21" s="188"/>
      <c r="F21" s="188"/>
      <c r="G21" s="188"/>
      <c r="H21" s="188"/>
      <c r="I21" s="188"/>
      <c r="J21" s="189"/>
      <c r="K21" s="188"/>
      <c r="L21" s="188"/>
    </row>
    <row r="22" spans="1:14" ht="14.25">
      <c r="A22" s="586" t="s">
        <v>280</v>
      </c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</row>
    <row r="23" spans="3:12" ht="14.25">
      <c r="C23" s="188"/>
      <c r="D23" s="188"/>
      <c r="E23" s="188"/>
      <c r="F23" s="188"/>
      <c r="G23" s="188"/>
      <c r="H23" s="188"/>
      <c r="I23" s="188"/>
      <c r="J23" s="189"/>
      <c r="K23" s="188"/>
      <c r="L23" s="188"/>
    </row>
    <row r="24" spans="3:12" ht="14.25">
      <c r="C24" s="188"/>
      <c r="D24" s="188"/>
      <c r="E24" s="188"/>
      <c r="F24" s="188"/>
      <c r="G24" s="188"/>
      <c r="H24" s="188"/>
      <c r="I24" s="188"/>
      <c r="J24" s="189"/>
      <c r="K24" s="188"/>
      <c r="L24" s="188"/>
    </row>
    <row r="25" spans="3:12" ht="14.25">
      <c r="C25" s="188"/>
      <c r="D25" s="188"/>
      <c r="E25" s="188"/>
      <c r="F25" s="188"/>
      <c r="G25" s="188"/>
      <c r="H25" s="188"/>
      <c r="I25" s="188"/>
      <c r="J25" s="189"/>
      <c r="K25" s="188"/>
      <c r="L25" s="188"/>
    </row>
    <row r="26" spans="3:12" ht="14.25">
      <c r="C26" s="188"/>
      <c r="D26" s="188"/>
      <c r="E26" s="188"/>
      <c r="F26" s="188"/>
      <c r="G26" s="188"/>
      <c r="H26" s="188"/>
      <c r="I26" s="188"/>
      <c r="J26" s="189"/>
      <c r="K26" s="188"/>
      <c r="L26" s="188"/>
    </row>
    <row r="27" spans="3:12" ht="14.25">
      <c r="C27" s="188"/>
      <c r="D27" s="188"/>
      <c r="E27" s="188"/>
      <c r="F27" s="188"/>
      <c r="G27" s="188"/>
      <c r="H27" s="188"/>
      <c r="I27" s="188"/>
      <c r="J27" s="189"/>
      <c r="K27" s="188"/>
      <c r="L27" s="188"/>
    </row>
    <row r="28" spans="3:12" ht="14.25">
      <c r="C28" s="188"/>
      <c r="D28" s="188"/>
      <c r="E28" s="188"/>
      <c r="F28" s="188"/>
      <c r="G28" s="188"/>
      <c r="H28" s="188"/>
      <c r="I28" s="188"/>
      <c r="J28" s="189"/>
      <c r="K28" s="188"/>
      <c r="L28" s="188"/>
    </row>
    <row r="29" spans="3:12" ht="14.25">
      <c r="C29" s="188"/>
      <c r="D29" s="188"/>
      <c r="E29" s="188"/>
      <c r="F29" s="188"/>
      <c r="G29" s="188"/>
      <c r="H29" s="188"/>
      <c r="I29" s="188"/>
      <c r="J29" s="189"/>
      <c r="K29" s="188"/>
      <c r="L29" s="188"/>
    </row>
    <row r="30" spans="1:14" ht="14.25">
      <c r="A30" s="586" t="s">
        <v>190</v>
      </c>
      <c r="B30" s="586"/>
      <c r="C30" s="586"/>
      <c r="D30" s="586"/>
      <c r="E30" s="586"/>
      <c r="F30" s="586"/>
      <c r="G30" s="586"/>
      <c r="H30" s="586"/>
      <c r="I30" s="586" t="s">
        <v>191</v>
      </c>
      <c r="J30" s="586"/>
      <c r="K30" s="586"/>
      <c r="L30" s="586"/>
      <c r="M30" s="586"/>
      <c r="N30" s="586"/>
    </row>
    <row r="31" spans="3:12" ht="15">
      <c r="C31" s="188"/>
      <c r="D31" s="214"/>
      <c r="E31" s="214"/>
      <c r="F31" s="188"/>
      <c r="G31" s="188"/>
      <c r="H31" s="188"/>
      <c r="I31" s="188"/>
      <c r="J31" s="189"/>
      <c r="K31" s="188"/>
      <c r="L31" s="188"/>
    </row>
    <row r="32" spans="3:12" ht="15">
      <c r="C32" s="188"/>
      <c r="D32" s="214"/>
      <c r="E32" s="214"/>
      <c r="F32" s="188"/>
      <c r="G32" s="188"/>
      <c r="H32" s="188"/>
      <c r="I32" s="188"/>
      <c r="J32" s="189"/>
      <c r="K32" s="188"/>
      <c r="L32" s="188"/>
    </row>
    <row r="33" spans="3:12" ht="15">
      <c r="C33" s="188"/>
      <c r="D33" s="214"/>
      <c r="E33" s="214"/>
      <c r="F33" s="188"/>
      <c r="G33" s="188"/>
      <c r="H33" s="188"/>
      <c r="I33" s="188"/>
      <c r="J33" s="189"/>
      <c r="K33" s="188"/>
      <c r="L33" s="188"/>
    </row>
    <row r="34" spans="3:12" ht="14.25">
      <c r="C34" s="188"/>
      <c r="D34" s="188"/>
      <c r="E34" s="188"/>
      <c r="F34" s="188"/>
      <c r="G34" s="188"/>
      <c r="H34" s="188"/>
      <c r="I34" s="188"/>
      <c r="J34" s="189"/>
      <c r="K34" s="188"/>
      <c r="L34" s="188"/>
    </row>
    <row r="35" spans="3:12" ht="14.25">
      <c r="C35" s="188"/>
      <c r="D35" s="188"/>
      <c r="E35" s="188"/>
      <c r="F35" s="188"/>
      <c r="G35" s="188"/>
      <c r="H35" s="188"/>
      <c r="I35" s="188"/>
      <c r="J35" s="189"/>
      <c r="K35" s="188"/>
      <c r="L35" s="188"/>
    </row>
    <row r="36" spans="3:12" ht="14.25">
      <c r="C36" s="188"/>
      <c r="D36" s="188"/>
      <c r="E36" s="188"/>
      <c r="F36" s="188"/>
      <c r="G36" s="188"/>
      <c r="H36" s="188"/>
      <c r="I36" s="188"/>
      <c r="J36" s="189"/>
      <c r="K36" s="188"/>
      <c r="L36" s="188"/>
    </row>
    <row r="37" spans="3:12" ht="14.25">
      <c r="C37" s="188"/>
      <c r="D37" s="188"/>
      <c r="E37" s="188"/>
      <c r="F37" s="188"/>
      <c r="G37" s="188"/>
      <c r="H37" s="188"/>
      <c r="I37" s="188"/>
      <c r="J37" s="189"/>
      <c r="K37" s="188"/>
      <c r="L37" s="188"/>
    </row>
    <row r="38" spans="3:12" ht="14.25">
      <c r="C38" s="188"/>
      <c r="D38" s="188"/>
      <c r="E38" s="188"/>
      <c r="F38" s="188"/>
      <c r="G38" s="188"/>
      <c r="H38" s="188"/>
      <c r="I38" s="188"/>
      <c r="J38" s="189"/>
      <c r="K38" s="188"/>
      <c r="L38" s="188"/>
    </row>
    <row r="39" spans="3:12" ht="14.25">
      <c r="C39" s="188"/>
      <c r="D39" s="188"/>
      <c r="E39" s="188"/>
      <c r="F39" s="188"/>
      <c r="G39" s="188"/>
      <c r="H39" s="188"/>
      <c r="I39" s="188"/>
      <c r="J39" s="189"/>
      <c r="K39" s="188"/>
      <c r="L39" s="188"/>
    </row>
    <row r="40" spans="3:12" ht="14.25">
      <c r="C40" s="188"/>
      <c r="D40" s="188"/>
      <c r="E40" s="188"/>
      <c r="F40" s="188"/>
      <c r="G40" s="188"/>
      <c r="H40" s="188"/>
      <c r="I40" s="188"/>
      <c r="J40" s="189"/>
      <c r="K40" s="188"/>
      <c r="L40" s="188"/>
    </row>
    <row r="41" spans="3:12" ht="14.25">
      <c r="C41" s="179"/>
      <c r="D41" s="179"/>
      <c r="E41" s="179"/>
      <c r="F41" s="179"/>
      <c r="G41" s="179"/>
      <c r="H41" s="179"/>
      <c r="I41" s="179"/>
      <c r="J41" s="196"/>
      <c r="K41" s="179"/>
      <c r="L41" s="179"/>
    </row>
    <row r="42" spans="3:12" ht="14.25">
      <c r="C42" s="179"/>
      <c r="D42" s="179"/>
      <c r="E42" s="179"/>
      <c r="F42" s="179"/>
      <c r="G42" s="179"/>
      <c r="H42" s="179"/>
      <c r="I42" s="179"/>
      <c r="J42" s="196"/>
      <c r="K42" s="179"/>
      <c r="L42" s="179"/>
    </row>
    <row r="43" spans="3:12" ht="14.25">
      <c r="C43" s="179"/>
      <c r="D43" s="179"/>
      <c r="E43" s="179"/>
      <c r="F43" s="179"/>
      <c r="G43" s="179"/>
      <c r="H43" s="179"/>
      <c r="I43" s="179"/>
      <c r="J43" s="196"/>
      <c r="K43" s="179"/>
      <c r="L43" s="179"/>
    </row>
    <row r="44" spans="3:12" ht="14.25">
      <c r="C44" s="179"/>
      <c r="D44" s="179"/>
      <c r="E44" s="179"/>
      <c r="F44" s="179"/>
      <c r="G44" s="179"/>
      <c r="H44" s="179"/>
      <c r="I44" s="179"/>
      <c r="J44" s="196"/>
      <c r="K44" s="179"/>
      <c r="L44" s="179"/>
    </row>
    <row r="45" spans="3:12" ht="14.25">
      <c r="C45" s="179"/>
      <c r="D45" s="179"/>
      <c r="E45" s="179"/>
      <c r="F45" s="179"/>
      <c r="G45" s="179"/>
      <c r="H45" s="179"/>
      <c r="I45" s="179"/>
      <c r="J45" s="196"/>
      <c r="K45" s="179"/>
      <c r="L45" s="179"/>
    </row>
    <row r="46" spans="3:12" ht="14.25">
      <c r="C46" s="179"/>
      <c r="D46" s="179"/>
      <c r="E46" s="179"/>
      <c r="F46" s="179"/>
      <c r="G46" s="179"/>
      <c r="H46" s="179"/>
      <c r="I46" s="179"/>
      <c r="J46" s="196"/>
      <c r="K46" s="179"/>
      <c r="L46" s="179"/>
    </row>
    <row r="47" spans="3:12" ht="14.25">
      <c r="C47" s="179"/>
      <c r="D47" s="179"/>
      <c r="E47" s="179"/>
      <c r="F47" s="179"/>
      <c r="G47" s="179"/>
      <c r="H47" s="179"/>
      <c r="I47" s="179"/>
      <c r="J47" s="196"/>
      <c r="K47" s="179"/>
      <c r="L47" s="179"/>
    </row>
    <row r="48" spans="3:12" ht="14.25">
      <c r="C48" s="179"/>
      <c r="D48" s="179"/>
      <c r="E48" s="179"/>
      <c r="F48" s="179"/>
      <c r="G48" s="179"/>
      <c r="H48" s="179"/>
      <c r="I48" s="179"/>
      <c r="J48" s="196"/>
      <c r="K48" s="179"/>
      <c r="L48" s="179"/>
    </row>
    <row r="49" spans="3:12" ht="14.25">
      <c r="C49" s="179"/>
      <c r="D49" s="179"/>
      <c r="E49" s="179"/>
      <c r="F49" s="179"/>
      <c r="G49" s="179"/>
      <c r="H49" s="179"/>
      <c r="I49" s="179"/>
      <c r="J49" s="196"/>
      <c r="K49" s="179"/>
      <c r="L49" s="179"/>
    </row>
    <row r="50" spans="3:12" ht="14.25">
      <c r="C50" s="179"/>
      <c r="D50" s="179"/>
      <c r="E50" s="179"/>
      <c r="F50" s="179"/>
      <c r="G50" s="179"/>
      <c r="H50" s="179"/>
      <c r="I50" s="179"/>
      <c r="J50" s="196"/>
      <c r="K50" s="179"/>
      <c r="L50" s="179"/>
    </row>
    <row r="51" spans="3:12" ht="14.25">
      <c r="C51" s="179"/>
      <c r="D51" s="179"/>
      <c r="E51" s="179"/>
      <c r="F51" s="179"/>
      <c r="G51" s="179"/>
      <c r="H51" s="179"/>
      <c r="I51" s="179"/>
      <c r="J51" s="196"/>
      <c r="K51" s="179"/>
      <c r="L51" s="179"/>
    </row>
    <row r="52" spans="3:12" ht="14.25">
      <c r="C52" s="179"/>
      <c r="D52" s="179"/>
      <c r="E52" s="179"/>
      <c r="F52" s="179"/>
      <c r="G52" s="179"/>
      <c r="H52" s="179"/>
      <c r="I52" s="179"/>
      <c r="J52" s="196"/>
      <c r="K52" s="179"/>
      <c r="L52" s="179"/>
    </row>
    <row r="53" spans="3:12" ht="14.25">
      <c r="C53" s="179"/>
      <c r="D53" s="179"/>
      <c r="E53" s="179"/>
      <c r="F53" s="179"/>
      <c r="G53" s="179"/>
      <c r="H53" s="179"/>
      <c r="I53" s="179"/>
      <c r="J53" s="196"/>
      <c r="K53" s="179"/>
      <c r="L53" s="179"/>
    </row>
    <row r="54" spans="3:12" ht="14.25">
      <c r="C54" s="179"/>
      <c r="D54" s="179"/>
      <c r="E54" s="179"/>
      <c r="F54" s="179"/>
      <c r="G54" s="179"/>
      <c r="H54" s="179"/>
      <c r="I54" s="179"/>
      <c r="J54" s="196"/>
      <c r="K54" s="179"/>
      <c r="L54" s="179"/>
    </row>
    <row r="55" spans="3:12" ht="14.25">
      <c r="C55" s="179"/>
      <c r="D55" s="179"/>
      <c r="E55" s="179"/>
      <c r="F55" s="179"/>
      <c r="G55" s="179"/>
      <c r="H55" s="179"/>
      <c r="I55" s="179"/>
      <c r="J55" s="196"/>
      <c r="K55" s="179"/>
      <c r="L55" s="179"/>
    </row>
    <row r="56" spans="3:12" ht="14.25">
      <c r="C56" s="179"/>
      <c r="D56" s="179"/>
      <c r="E56" s="179"/>
      <c r="F56" s="179"/>
      <c r="G56" s="179"/>
      <c r="H56" s="179"/>
      <c r="I56" s="179"/>
      <c r="J56" s="196"/>
      <c r="K56" s="179"/>
      <c r="L56" s="179"/>
    </row>
    <row r="57" spans="3:12" ht="14.25">
      <c r="C57" s="179"/>
      <c r="D57" s="179"/>
      <c r="E57" s="179"/>
      <c r="F57" s="179"/>
      <c r="G57" s="179"/>
      <c r="H57" s="179"/>
      <c r="I57" s="179"/>
      <c r="J57" s="196"/>
      <c r="K57" s="179"/>
      <c r="L57" s="179"/>
    </row>
    <row r="58" spans="3:12" ht="14.25">
      <c r="C58" s="179"/>
      <c r="D58" s="179"/>
      <c r="E58" s="179"/>
      <c r="F58" s="179"/>
      <c r="G58" s="179"/>
      <c r="H58" s="179"/>
      <c r="I58" s="179"/>
      <c r="J58" s="196"/>
      <c r="K58" s="179"/>
      <c r="L58" s="179"/>
    </row>
    <row r="59" spans="3:12" ht="14.25">
      <c r="C59" s="179"/>
      <c r="D59" s="179"/>
      <c r="E59" s="179"/>
      <c r="F59" s="179"/>
      <c r="G59" s="179"/>
      <c r="H59" s="179"/>
      <c r="I59" s="179"/>
      <c r="J59" s="196"/>
      <c r="K59" s="179"/>
      <c r="L59" s="179"/>
    </row>
    <row r="60" spans="3:12" ht="14.25">
      <c r="C60" s="179"/>
      <c r="D60" s="179"/>
      <c r="E60" s="179"/>
      <c r="F60" s="179"/>
      <c r="G60" s="179"/>
      <c r="H60" s="179"/>
      <c r="I60" s="179"/>
      <c r="J60" s="196"/>
      <c r="K60" s="179"/>
      <c r="L60" s="179"/>
    </row>
    <row r="61" spans="3:12" ht="14.25">
      <c r="C61" s="179"/>
      <c r="D61" s="179"/>
      <c r="E61" s="179"/>
      <c r="F61" s="179"/>
      <c r="G61" s="179"/>
      <c r="H61" s="179"/>
      <c r="I61" s="179"/>
      <c r="J61" s="196"/>
      <c r="K61" s="179"/>
      <c r="L61" s="179"/>
    </row>
    <row r="62" spans="3:12" ht="14.25">
      <c r="C62" s="179"/>
      <c r="D62" s="179"/>
      <c r="E62" s="179"/>
      <c r="F62" s="179"/>
      <c r="G62" s="179"/>
      <c r="H62" s="179"/>
      <c r="I62" s="179"/>
      <c r="J62" s="196"/>
      <c r="K62" s="179"/>
      <c r="L62" s="179"/>
    </row>
    <row r="63" spans="3:12" ht="14.25">
      <c r="C63" s="179"/>
      <c r="D63" s="179"/>
      <c r="E63" s="179"/>
      <c r="F63" s="179"/>
      <c r="G63" s="179"/>
      <c r="H63" s="179"/>
      <c r="I63" s="179"/>
      <c r="J63" s="196"/>
      <c r="K63" s="179"/>
      <c r="L63" s="179"/>
    </row>
    <row r="64" spans="3:12" ht="14.25">
      <c r="C64" s="179"/>
      <c r="D64" s="179"/>
      <c r="E64" s="179"/>
      <c r="F64" s="179"/>
      <c r="G64" s="179"/>
      <c r="H64" s="179"/>
      <c r="I64" s="179"/>
      <c r="J64" s="196"/>
      <c r="K64" s="179"/>
      <c r="L64" s="179"/>
    </row>
    <row r="65" spans="3:12" ht="14.25">
      <c r="C65" s="179"/>
      <c r="D65" s="179"/>
      <c r="E65" s="179"/>
      <c r="F65" s="179"/>
      <c r="G65" s="179"/>
      <c r="H65" s="179"/>
      <c r="I65" s="179"/>
      <c r="J65" s="196"/>
      <c r="K65" s="179"/>
      <c r="L65" s="179"/>
    </row>
    <row r="66" spans="3:12" ht="14.25">
      <c r="C66" s="179"/>
      <c r="D66" s="179"/>
      <c r="E66" s="179"/>
      <c r="F66" s="179"/>
      <c r="G66" s="179"/>
      <c r="H66" s="179"/>
      <c r="I66" s="179"/>
      <c r="J66" s="196"/>
      <c r="K66" s="179"/>
      <c r="L66" s="179"/>
    </row>
    <row r="67" spans="3:12" ht="14.25">
      <c r="C67" s="179"/>
      <c r="D67" s="179"/>
      <c r="E67" s="179"/>
      <c r="F67" s="179"/>
      <c r="G67" s="179"/>
      <c r="H67" s="179"/>
      <c r="I67" s="179"/>
      <c r="J67" s="196"/>
      <c r="K67" s="179"/>
      <c r="L67" s="179"/>
    </row>
    <row r="68" spans="3:12" ht="14.25">
      <c r="C68" s="179"/>
      <c r="D68" s="179"/>
      <c r="E68" s="179"/>
      <c r="F68" s="179"/>
      <c r="G68" s="179"/>
      <c r="H68" s="179"/>
      <c r="I68" s="179"/>
      <c r="J68" s="196"/>
      <c r="K68" s="179"/>
      <c r="L68" s="179"/>
    </row>
    <row r="69" spans="3:12" ht="14.25">
      <c r="C69" s="179"/>
      <c r="D69" s="179"/>
      <c r="E69" s="179"/>
      <c r="F69" s="179"/>
      <c r="G69" s="179"/>
      <c r="H69" s="179"/>
      <c r="I69" s="179"/>
      <c r="J69" s="196"/>
      <c r="K69" s="179"/>
      <c r="L69" s="179"/>
    </row>
    <row r="70" spans="3:12" ht="14.25">
      <c r="C70" s="179"/>
      <c r="D70" s="179"/>
      <c r="E70" s="179"/>
      <c r="F70" s="179"/>
      <c r="G70" s="179"/>
      <c r="H70" s="179"/>
      <c r="I70" s="179"/>
      <c r="J70" s="196"/>
      <c r="K70" s="179"/>
      <c r="L70" s="179"/>
    </row>
    <row r="71" spans="3:12" ht="14.25">
      <c r="C71" s="179"/>
      <c r="D71" s="179"/>
      <c r="E71" s="179"/>
      <c r="F71" s="179"/>
      <c r="G71" s="179"/>
      <c r="H71" s="179"/>
      <c r="I71" s="179"/>
      <c r="J71" s="196"/>
      <c r="K71" s="179"/>
      <c r="L71" s="179"/>
    </row>
    <row r="72" spans="3:12" ht="14.25">
      <c r="C72" s="179"/>
      <c r="D72" s="179"/>
      <c r="E72" s="179"/>
      <c r="F72" s="179"/>
      <c r="G72" s="179"/>
      <c r="H72" s="179"/>
      <c r="I72" s="179"/>
      <c r="J72" s="196"/>
      <c r="K72" s="179"/>
      <c r="L72" s="179"/>
    </row>
    <row r="73" spans="3:12" ht="14.25">
      <c r="C73" s="179"/>
      <c r="D73" s="179"/>
      <c r="E73" s="179"/>
      <c r="F73" s="179"/>
      <c r="G73" s="179"/>
      <c r="H73" s="179"/>
      <c r="I73" s="179"/>
      <c r="J73" s="196"/>
      <c r="K73" s="179"/>
      <c r="L73" s="179"/>
    </row>
    <row r="74" spans="3:12" ht="14.25">
      <c r="C74" s="179"/>
      <c r="D74" s="179"/>
      <c r="E74" s="179"/>
      <c r="F74" s="179"/>
      <c r="G74" s="179"/>
      <c r="H74" s="179"/>
      <c r="I74" s="179"/>
      <c r="J74" s="196"/>
      <c r="K74" s="179"/>
      <c r="L74" s="179"/>
    </row>
    <row r="75" spans="3:12" ht="14.25">
      <c r="C75" s="179"/>
      <c r="D75" s="179"/>
      <c r="E75" s="179"/>
      <c r="F75" s="179"/>
      <c r="G75" s="179"/>
      <c r="H75" s="179"/>
      <c r="I75" s="179"/>
      <c r="J75" s="196"/>
      <c r="K75" s="179"/>
      <c r="L75" s="179"/>
    </row>
    <row r="76" spans="3:12" ht="14.25">
      <c r="C76" s="179"/>
      <c r="D76" s="179"/>
      <c r="E76" s="179"/>
      <c r="F76" s="179"/>
      <c r="G76" s="179"/>
      <c r="H76" s="179"/>
      <c r="I76" s="179"/>
      <c r="J76" s="196"/>
      <c r="K76" s="179"/>
      <c r="L76" s="179"/>
    </row>
    <row r="77" spans="3:12" ht="14.25">
      <c r="C77" s="179"/>
      <c r="D77" s="179"/>
      <c r="E77" s="179"/>
      <c r="F77" s="179"/>
      <c r="G77" s="179"/>
      <c r="H77" s="179"/>
      <c r="I77" s="179"/>
      <c r="J77" s="196"/>
      <c r="K77" s="179"/>
      <c r="L77" s="179"/>
    </row>
    <row r="78" spans="3:12" ht="14.25">
      <c r="C78" s="179"/>
      <c r="D78" s="179"/>
      <c r="E78" s="179"/>
      <c r="F78" s="179"/>
      <c r="G78" s="179"/>
      <c r="H78" s="179"/>
      <c r="I78" s="179"/>
      <c r="J78" s="196"/>
      <c r="K78" s="179"/>
      <c r="L78" s="179"/>
    </row>
    <row r="79" spans="3:12" ht="14.25">
      <c r="C79" s="179"/>
      <c r="D79" s="179"/>
      <c r="E79" s="179"/>
      <c r="F79" s="179"/>
      <c r="G79" s="179"/>
      <c r="H79" s="179"/>
      <c r="I79" s="179"/>
      <c r="J79" s="196"/>
      <c r="K79" s="179"/>
      <c r="L79" s="179"/>
    </row>
    <row r="80" spans="3:12" ht="14.25">
      <c r="C80" s="179"/>
      <c r="D80" s="179"/>
      <c r="E80" s="179"/>
      <c r="F80" s="179"/>
      <c r="G80" s="179"/>
      <c r="H80" s="179"/>
      <c r="I80" s="179"/>
      <c r="J80" s="196"/>
      <c r="K80" s="179"/>
      <c r="L80" s="179"/>
    </row>
    <row r="81" spans="3:12" ht="14.25">
      <c r="C81" s="179"/>
      <c r="D81" s="179"/>
      <c r="E81" s="179"/>
      <c r="F81" s="179"/>
      <c r="G81" s="179"/>
      <c r="H81" s="179"/>
      <c r="I81" s="179"/>
      <c r="J81" s="196"/>
      <c r="K81" s="179"/>
      <c r="L81" s="179"/>
    </row>
    <row r="82" spans="3:12" ht="14.25">
      <c r="C82" s="179"/>
      <c r="D82" s="179"/>
      <c r="E82" s="179"/>
      <c r="F82" s="179"/>
      <c r="G82" s="179"/>
      <c r="H82" s="179"/>
      <c r="I82" s="179"/>
      <c r="J82" s="196"/>
      <c r="K82" s="179"/>
      <c r="L82" s="179"/>
    </row>
    <row r="83" spans="3:12" ht="14.25">
      <c r="C83" s="179"/>
      <c r="D83" s="179"/>
      <c r="E83" s="179"/>
      <c r="F83" s="179"/>
      <c r="G83" s="179"/>
      <c r="H83" s="179"/>
      <c r="I83" s="179"/>
      <c r="J83" s="196"/>
      <c r="K83" s="179"/>
      <c r="L83" s="179"/>
    </row>
    <row r="84" spans="3:12" ht="14.25">
      <c r="C84" s="179"/>
      <c r="D84" s="179"/>
      <c r="E84" s="179"/>
      <c r="F84" s="179"/>
      <c r="G84" s="179"/>
      <c r="H84" s="179"/>
      <c r="I84" s="179"/>
      <c r="J84" s="196"/>
      <c r="K84" s="179"/>
      <c r="L84" s="179"/>
    </row>
    <row r="85" spans="3:12" ht="14.25">
      <c r="C85" s="179"/>
      <c r="D85" s="179"/>
      <c r="E85" s="179"/>
      <c r="F85" s="179"/>
      <c r="G85" s="179"/>
      <c r="H85" s="179"/>
      <c r="I85" s="179"/>
      <c r="J85" s="196"/>
      <c r="K85" s="179"/>
      <c r="L85" s="179"/>
    </row>
    <row r="86" spans="3:12" ht="14.25">
      <c r="C86" s="179"/>
      <c r="D86" s="179"/>
      <c r="E86" s="179"/>
      <c r="F86" s="179"/>
      <c r="G86" s="179"/>
      <c r="H86" s="179"/>
      <c r="I86" s="179"/>
      <c r="J86" s="196"/>
      <c r="K86" s="179"/>
      <c r="L86" s="179"/>
    </row>
    <row r="87" spans="3:12" ht="14.25">
      <c r="C87" s="179"/>
      <c r="D87" s="179"/>
      <c r="E87" s="179"/>
      <c r="F87" s="179"/>
      <c r="G87" s="179"/>
      <c r="H87" s="179"/>
      <c r="I87" s="179"/>
      <c r="J87" s="196"/>
      <c r="K87" s="179"/>
      <c r="L87" s="179"/>
    </row>
    <row r="88" spans="3:12" ht="14.25">
      <c r="C88" s="179"/>
      <c r="D88" s="179"/>
      <c r="E88" s="179"/>
      <c r="F88" s="179"/>
      <c r="G88" s="179"/>
      <c r="H88" s="179"/>
      <c r="I88" s="179"/>
      <c r="J88" s="196"/>
      <c r="K88" s="179"/>
      <c r="L88" s="179"/>
    </row>
    <row r="89" spans="3:12" ht="14.25">
      <c r="C89" s="179"/>
      <c r="D89" s="179"/>
      <c r="E89" s="179"/>
      <c r="F89" s="179"/>
      <c r="G89" s="179"/>
      <c r="H89" s="179"/>
      <c r="I89" s="179"/>
      <c r="J89" s="196"/>
      <c r="K89" s="179"/>
      <c r="L89" s="179"/>
    </row>
    <row r="90" spans="3:12" ht="14.25">
      <c r="C90" s="179"/>
      <c r="D90" s="179"/>
      <c r="E90" s="179"/>
      <c r="F90" s="179"/>
      <c r="G90" s="179"/>
      <c r="H90" s="179"/>
      <c r="I90" s="179"/>
      <c r="J90" s="196"/>
      <c r="K90" s="179"/>
      <c r="L90" s="179"/>
    </row>
    <row r="91" spans="3:12" ht="14.25">
      <c r="C91" s="179"/>
      <c r="D91" s="179"/>
      <c r="E91" s="179"/>
      <c r="F91" s="179"/>
      <c r="G91" s="179"/>
      <c r="H91" s="179"/>
      <c r="I91" s="179"/>
      <c r="J91" s="196"/>
      <c r="K91" s="179"/>
      <c r="L91" s="179"/>
    </row>
    <row r="92" spans="3:12" ht="14.25">
      <c r="C92" s="179"/>
      <c r="D92" s="179"/>
      <c r="E92" s="179"/>
      <c r="F92" s="179"/>
      <c r="G92" s="179"/>
      <c r="H92" s="179"/>
      <c r="I92" s="179"/>
      <c r="J92" s="196"/>
      <c r="K92" s="179"/>
      <c r="L92" s="179"/>
    </row>
    <row r="93" spans="3:12" ht="14.25">
      <c r="C93" s="179"/>
      <c r="D93" s="179"/>
      <c r="E93" s="179"/>
      <c r="F93" s="179"/>
      <c r="G93" s="179"/>
      <c r="H93" s="179"/>
      <c r="I93" s="179"/>
      <c r="J93" s="196"/>
      <c r="K93" s="179"/>
      <c r="L93" s="179"/>
    </row>
    <row r="94" spans="3:12" ht="14.25">
      <c r="C94" s="179"/>
      <c r="D94" s="179"/>
      <c r="E94" s="179"/>
      <c r="F94" s="179"/>
      <c r="G94" s="179"/>
      <c r="H94" s="179"/>
      <c r="I94" s="179"/>
      <c r="J94" s="196"/>
      <c r="K94" s="179"/>
      <c r="L94" s="179"/>
    </row>
    <row r="95" spans="3:12" ht="14.25">
      <c r="C95" s="179"/>
      <c r="D95" s="179"/>
      <c r="E95" s="179"/>
      <c r="F95" s="179"/>
      <c r="G95" s="179"/>
      <c r="H95" s="179"/>
      <c r="I95" s="179"/>
      <c r="J95" s="196"/>
      <c r="K95" s="179"/>
      <c r="L95" s="179"/>
    </row>
    <row r="96" spans="3:12" ht="14.25">
      <c r="C96" s="179"/>
      <c r="D96" s="179"/>
      <c r="E96" s="179"/>
      <c r="F96" s="179"/>
      <c r="G96" s="179"/>
      <c r="H96" s="179"/>
      <c r="I96" s="179"/>
      <c r="J96" s="196"/>
      <c r="K96" s="179"/>
      <c r="L96" s="179"/>
    </row>
    <row r="97" spans="3:12" ht="14.25">
      <c r="C97" s="179"/>
      <c r="D97" s="179"/>
      <c r="E97" s="179"/>
      <c r="F97" s="179"/>
      <c r="G97" s="179"/>
      <c r="H97" s="179"/>
      <c r="I97" s="179"/>
      <c r="J97" s="196"/>
      <c r="K97" s="179"/>
      <c r="L97" s="179"/>
    </row>
    <row r="98" spans="1:12" ht="14.25">
      <c r="A98" s="587"/>
      <c r="C98" s="179"/>
      <c r="D98" s="179"/>
      <c r="E98" s="179"/>
      <c r="F98" s="179"/>
      <c r="G98" s="179"/>
      <c r="H98" s="179"/>
      <c r="I98" s="179"/>
      <c r="J98" s="196"/>
      <c r="K98" s="179"/>
      <c r="L98" s="179"/>
    </row>
    <row r="99" spans="3:12" ht="14.25">
      <c r="C99" s="179"/>
      <c r="D99" s="179"/>
      <c r="E99" s="179"/>
      <c r="F99" s="179"/>
      <c r="G99" s="179"/>
      <c r="H99" s="179"/>
      <c r="I99" s="179"/>
      <c r="J99" s="196"/>
      <c r="K99" s="179"/>
      <c r="L99" s="179"/>
    </row>
    <row r="100" spans="3:12" ht="14.25">
      <c r="C100" s="179"/>
      <c r="D100" s="179"/>
      <c r="E100" s="179"/>
      <c r="F100" s="179"/>
      <c r="G100" s="179"/>
      <c r="H100" s="179"/>
      <c r="I100" s="179"/>
      <c r="J100" s="196"/>
      <c r="K100" s="179"/>
      <c r="L100" s="179"/>
    </row>
    <row r="101" spans="3:12" ht="14.25">
      <c r="C101" s="179"/>
      <c r="D101" s="179"/>
      <c r="E101" s="179"/>
      <c r="F101" s="179"/>
      <c r="G101" s="179"/>
      <c r="H101" s="179"/>
      <c r="I101" s="179"/>
      <c r="J101" s="196"/>
      <c r="K101" s="179"/>
      <c r="L101" s="179"/>
    </row>
    <row r="102" spans="3:12" ht="14.25">
      <c r="C102" s="179"/>
      <c r="D102" s="179"/>
      <c r="E102" s="179"/>
      <c r="F102" s="179"/>
      <c r="G102" s="179"/>
      <c r="H102" s="179"/>
      <c r="I102" s="179"/>
      <c r="J102" s="196"/>
      <c r="K102" s="179"/>
      <c r="L102" s="179"/>
    </row>
    <row r="103" spans="3:12" ht="14.25">
      <c r="C103" s="179"/>
      <c r="D103" s="179"/>
      <c r="E103" s="179"/>
      <c r="F103" s="179"/>
      <c r="G103" s="179"/>
      <c r="H103" s="179"/>
      <c r="I103" s="179"/>
      <c r="J103" s="196"/>
      <c r="K103" s="179"/>
      <c r="L103" s="179"/>
    </row>
    <row r="104" spans="3:12" ht="14.25">
      <c r="C104" s="179"/>
      <c r="D104" s="179"/>
      <c r="E104" s="179"/>
      <c r="F104" s="179"/>
      <c r="G104" s="179"/>
      <c r="H104" s="179"/>
      <c r="I104" s="179"/>
      <c r="J104" s="196"/>
      <c r="K104" s="179"/>
      <c r="L104" s="179"/>
    </row>
    <row r="105" spans="3:12" ht="14.25">
      <c r="C105" s="179"/>
      <c r="D105" s="179"/>
      <c r="E105" s="179"/>
      <c r="F105" s="179"/>
      <c r="G105" s="179"/>
      <c r="H105" s="179"/>
      <c r="I105" s="179"/>
      <c r="J105" s="196"/>
      <c r="K105" s="179"/>
      <c r="L105" s="179"/>
    </row>
    <row r="106" spans="3:12" ht="14.25">
      <c r="C106" s="179"/>
      <c r="D106" s="179"/>
      <c r="E106" s="179"/>
      <c r="F106" s="179"/>
      <c r="G106" s="179"/>
      <c r="H106" s="179"/>
      <c r="I106" s="179"/>
      <c r="J106" s="196"/>
      <c r="K106" s="179"/>
      <c r="L106" s="179"/>
    </row>
    <row r="107" spans="3:12" ht="14.25">
      <c r="C107" s="179"/>
      <c r="D107" s="179"/>
      <c r="E107" s="179"/>
      <c r="F107" s="179"/>
      <c r="G107" s="179"/>
      <c r="H107" s="179"/>
      <c r="I107" s="179"/>
      <c r="J107" s="196"/>
      <c r="K107" s="179"/>
      <c r="L107" s="179"/>
    </row>
    <row r="108" spans="3:12" ht="14.25">
      <c r="C108" s="179"/>
      <c r="D108" s="179"/>
      <c r="E108" s="179"/>
      <c r="F108" s="179"/>
      <c r="G108" s="179"/>
      <c r="H108" s="179"/>
      <c r="I108" s="179"/>
      <c r="J108" s="196"/>
      <c r="K108" s="179"/>
      <c r="L108" s="179"/>
    </row>
    <row r="109" spans="3:12" ht="14.25">
      <c r="C109" s="179"/>
      <c r="D109" s="179"/>
      <c r="E109" s="179"/>
      <c r="F109" s="179"/>
      <c r="G109" s="179"/>
      <c r="H109" s="179"/>
      <c r="I109" s="179"/>
      <c r="J109" s="196"/>
      <c r="K109" s="179"/>
      <c r="L109" s="179"/>
    </row>
    <row r="110" spans="3:12" ht="14.25">
      <c r="C110" s="179"/>
      <c r="D110" s="179"/>
      <c r="E110" s="179"/>
      <c r="F110" s="179"/>
      <c r="G110" s="179"/>
      <c r="H110" s="179"/>
      <c r="I110" s="179"/>
      <c r="J110" s="196"/>
      <c r="K110" s="179"/>
      <c r="L110" s="179"/>
    </row>
    <row r="111" spans="3:12" ht="14.25">
      <c r="C111" s="179"/>
      <c r="D111" s="179"/>
      <c r="E111" s="179"/>
      <c r="F111" s="179"/>
      <c r="G111" s="179"/>
      <c r="H111" s="179"/>
      <c r="I111" s="179"/>
      <c r="J111" s="196"/>
      <c r="K111" s="179"/>
      <c r="L111" s="179"/>
    </row>
    <row r="112" spans="3:12" ht="14.25">
      <c r="C112" s="179"/>
      <c r="D112" s="179"/>
      <c r="E112" s="179"/>
      <c r="F112" s="179"/>
      <c r="G112" s="179"/>
      <c r="H112" s="179"/>
      <c r="I112" s="179"/>
      <c r="J112" s="196"/>
      <c r="K112" s="179"/>
      <c r="L112" s="179"/>
    </row>
    <row r="113" spans="3:12" ht="14.25">
      <c r="C113" s="179"/>
      <c r="D113" s="179"/>
      <c r="E113" s="179"/>
      <c r="F113" s="179"/>
      <c r="G113" s="179"/>
      <c r="H113" s="179"/>
      <c r="I113" s="179"/>
      <c r="J113" s="196"/>
      <c r="K113" s="179"/>
      <c r="L113" s="179"/>
    </row>
    <row r="114" spans="3:12" ht="14.25">
      <c r="C114" s="179"/>
      <c r="D114" s="179"/>
      <c r="E114" s="179"/>
      <c r="F114" s="179"/>
      <c r="G114" s="179"/>
      <c r="H114" s="179"/>
      <c r="I114" s="179"/>
      <c r="J114" s="196"/>
      <c r="K114" s="179"/>
      <c r="L114" s="179"/>
    </row>
    <row r="115" spans="3:12" ht="14.25">
      <c r="C115" s="179"/>
      <c r="D115" s="179"/>
      <c r="E115" s="179"/>
      <c r="F115" s="179"/>
      <c r="G115" s="179"/>
      <c r="H115" s="179"/>
      <c r="I115" s="179"/>
      <c r="J115" s="196"/>
      <c r="K115" s="179"/>
      <c r="L115" s="179"/>
    </row>
    <row r="116" spans="3:12" ht="14.25">
      <c r="C116" s="179"/>
      <c r="D116" s="179"/>
      <c r="E116" s="179"/>
      <c r="F116" s="179"/>
      <c r="G116" s="179"/>
      <c r="H116" s="179"/>
      <c r="I116" s="179"/>
      <c r="J116" s="196"/>
      <c r="K116" s="179"/>
      <c r="L116" s="179"/>
    </row>
    <row r="117" spans="3:12" ht="14.25">
      <c r="C117" s="179"/>
      <c r="D117" s="179"/>
      <c r="E117" s="179"/>
      <c r="F117" s="179"/>
      <c r="G117" s="179"/>
      <c r="H117" s="179"/>
      <c r="I117" s="179"/>
      <c r="J117" s="196"/>
      <c r="K117" s="179"/>
      <c r="L117" s="179"/>
    </row>
    <row r="118" spans="3:12" ht="14.25">
      <c r="C118" s="179"/>
      <c r="D118" s="179"/>
      <c r="E118" s="179"/>
      <c r="F118" s="179"/>
      <c r="G118" s="179"/>
      <c r="H118" s="179"/>
      <c r="I118" s="179"/>
      <c r="J118" s="196"/>
      <c r="K118" s="179"/>
      <c r="L118" s="179"/>
    </row>
    <row r="119" spans="3:12" ht="14.25">
      <c r="C119" s="179"/>
      <c r="D119" s="179"/>
      <c r="E119" s="179"/>
      <c r="F119" s="179"/>
      <c r="G119" s="179"/>
      <c r="H119" s="179"/>
      <c r="I119" s="179"/>
      <c r="J119" s="196"/>
      <c r="K119" s="179"/>
      <c r="L119" s="179"/>
    </row>
    <row r="120" spans="3:12" ht="14.25">
      <c r="C120" s="179"/>
      <c r="D120" s="179"/>
      <c r="E120" s="179"/>
      <c r="F120" s="179"/>
      <c r="G120" s="179"/>
      <c r="H120" s="179"/>
      <c r="I120" s="179"/>
      <c r="J120" s="196"/>
      <c r="K120" s="179"/>
      <c r="L120" s="179"/>
    </row>
    <row r="121" spans="3:12" ht="14.25">
      <c r="C121" s="179"/>
      <c r="D121" s="179"/>
      <c r="E121" s="179"/>
      <c r="F121" s="179"/>
      <c r="G121" s="179"/>
      <c r="H121" s="179"/>
      <c r="I121" s="179"/>
      <c r="J121" s="196"/>
      <c r="K121" s="179"/>
      <c r="L121" s="179"/>
    </row>
    <row r="122" spans="3:12" ht="14.25">
      <c r="C122" s="179"/>
      <c r="D122" s="179"/>
      <c r="E122" s="179"/>
      <c r="F122" s="179"/>
      <c r="G122" s="179"/>
      <c r="H122" s="179"/>
      <c r="I122" s="179"/>
      <c r="J122" s="196"/>
      <c r="K122" s="179"/>
      <c r="L122" s="179"/>
    </row>
    <row r="123" spans="3:12" ht="14.25">
      <c r="C123" s="179"/>
      <c r="D123" s="179"/>
      <c r="E123" s="179"/>
      <c r="F123" s="179"/>
      <c r="G123" s="179"/>
      <c r="H123" s="179"/>
      <c r="I123" s="179"/>
      <c r="J123" s="196"/>
      <c r="K123" s="179"/>
      <c r="L123" s="179"/>
    </row>
    <row r="124" spans="3:12" ht="14.25">
      <c r="C124" s="179"/>
      <c r="D124" s="179"/>
      <c r="E124" s="179"/>
      <c r="F124" s="179"/>
      <c r="G124" s="179"/>
      <c r="H124" s="179"/>
      <c r="I124" s="179"/>
      <c r="J124" s="196"/>
      <c r="K124" s="179"/>
      <c r="L124" s="179"/>
    </row>
    <row r="125" spans="3:12" ht="14.25">
      <c r="C125" s="179"/>
      <c r="D125" s="179"/>
      <c r="E125" s="179"/>
      <c r="F125" s="179"/>
      <c r="G125" s="179"/>
      <c r="H125" s="179"/>
      <c r="I125" s="179"/>
      <c r="J125" s="196"/>
      <c r="K125" s="179"/>
      <c r="L125" s="179"/>
    </row>
    <row r="126" spans="3:12" ht="14.25">
      <c r="C126" s="179"/>
      <c r="D126" s="179"/>
      <c r="E126" s="179"/>
      <c r="F126" s="179"/>
      <c r="G126" s="179"/>
      <c r="H126" s="179"/>
      <c r="I126" s="179"/>
      <c r="J126" s="196"/>
      <c r="K126" s="179"/>
      <c r="L126" s="179"/>
    </row>
    <row r="127" spans="3:12" ht="14.25">
      <c r="C127" s="179"/>
      <c r="D127" s="179"/>
      <c r="E127" s="179"/>
      <c r="F127" s="179"/>
      <c r="G127" s="179"/>
      <c r="H127" s="179"/>
      <c r="I127" s="179"/>
      <c r="J127" s="196"/>
      <c r="K127" s="179"/>
      <c r="L127" s="179"/>
    </row>
    <row r="128" spans="3:12" ht="14.25">
      <c r="C128" s="179"/>
      <c r="D128" s="179"/>
      <c r="E128" s="179"/>
      <c r="F128" s="179"/>
      <c r="G128" s="179"/>
      <c r="H128" s="179"/>
      <c r="I128" s="179"/>
      <c r="J128" s="196"/>
      <c r="K128" s="179"/>
      <c r="L128" s="179"/>
    </row>
    <row r="129" spans="3:12" ht="14.25">
      <c r="C129" s="179"/>
      <c r="D129" s="179"/>
      <c r="E129" s="179"/>
      <c r="F129" s="179"/>
      <c r="G129" s="179"/>
      <c r="H129" s="179"/>
      <c r="I129" s="179"/>
      <c r="J129" s="196"/>
      <c r="K129" s="179"/>
      <c r="L129" s="179"/>
    </row>
    <row r="130" spans="3:12" ht="14.25">
      <c r="C130" s="179"/>
      <c r="D130" s="179"/>
      <c r="E130" s="179"/>
      <c r="F130" s="179"/>
      <c r="G130" s="179"/>
      <c r="H130" s="179"/>
      <c r="I130" s="179"/>
      <c r="J130" s="196"/>
      <c r="K130" s="179"/>
      <c r="L130" s="179"/>
    </row>
    <row r="131" spans="3:12" ht="14.25">
      <c r="C131" s="179"/>
      <c r="D131" s="179"/>
      <c r="E131" s="179"/>
      <c r="F131" s="179"/>
      <c r="G131" s="179"/>
      <c r="H131" s="179"/>
      <c r="I131" s="179"/>
      <c r="J131" s="196"/>
      <c r="K131" s="179"/>
      <c r="L131" s="179"/>
    </row>
    <row r="132" spans="3:12" ht="14.25">
      <c r="C132" s="179"/>
      <c r="D132" s="179"/>
      <c r="E132" s="179"/>
      <c r="F132" s="179"/>
      <c r="G132" s="179"/>
      <c r="H132" s="179"/>
      <c r="I132" s="179"/>
      <c r="J132" s="196"/>
      <c r="K132" s="179"/>
      <c r="L132" s="179"/>
    </row>
    <row r="133" spans="3:12" ht="14.25">
      <c r="C133" s="179"/>
      <c r="D133" s="179"/>
      <c r="E133" s="179"/>
      <c r="F133" s="179"/>
      <c r="G133" s="179"/>
      <c r="H133" s="179"/>
      <c r="I133" s="179"/>
      <c r="J133" s="196"/>
      <c r="K133" s="179"/>
      <c r="L133" s="179"/>
    </row>
    <row r="134" spans="3:12" ht="14.25">
      <c r="C134" s="179"/>
      <c r="D134" s="179"/>
      <c r="E134" s="179"/>
      <c r="F134" s="179"/>
      <c r="G134" s="179"/>
      <c r="H134" s="179"/>
      <c r="I134" s="179"/>
      <c r="J134" s="196"/>
      <c r="K134" s="179"/>
      <c r="L134" s="179"/>
    </row>
    <row r="135" spans="3:12" ht="14.25">
      <c r="C135" s="179"/>
      <c r="D135" s="179"/>
      <c r="E135" s="179"/>
      <c r="F135" s="179"/>
      <c r="G135" s="179"/>
      <c r="H135" s="179"/>
      <c r="I135" s="179"/>
      <c r="J135" s="196"/>
      <c r="K135" s="179"/>
      <c r="L135" s="179"/>
    </row>
    <row r="136" spans="3:12" ht="14.25">
      <c r="C136" s="179"/>
      <c r="D136" s="179"/>
      <c r="E136" s="179"/>
      <c r="F136" s="179"/>
      <c r="G136" s="179"/>
      <c r="H136" s="179"/>
      <c r="I136" s="179"/>
      <c r="J136" s="196"/>
      <c r="K136" s="179"/>
      <c r="L136" s="179"/>
    </row>
    <row r="137" spans="3:12" ht="14.25">
      <c r="C137" s="179"/>
      <c r="D137" s="179"/>
      <c r="E137" s="179"/>
      <c r="F137" s="179"/>
      <c r="G137" s="179"/>
      <c r="H137" s="179"/>
      <c r="I137" s="179"/>
      <c r="J137" s="196"/>
      <c r="K137" s="179"/>
      <c r="L137" s="179"/>
    </row>
    <row r="138" spans="3:12" ht="14.25">
      <c r="C138" s="179"/>
      <c r="D138" s="179"/>
      <c r="E138" s="179"/>
      <c r="F138" s="179"/>
      <c r="G138" s="179"/>
      <c r="H138" s="179"/>
      <c r="I138" s="179"/>
      <c r="J138" s="196"/>
      <c r="K138" s="179"/>
      <c r="L138" s="179"/>
    </row>
    <row r="139" spans="3:12" ht="14.25">
      <c r="C139" s="179"/>
      <c r="D139" s="179"/>
      <c r="E139" s="179"/>
      <c r="F139" s="179"/>
      <c r="G139" s="179"/>
      <c r="H139" s="179"/>
      <c r="I139" s="179"/>
      <c r="J139" s="196"/>
      <c r="K139" s="179"/>
      <c r="L139" s="179"/>
    </row>
    <row r="140" spans="3:12" ht="14.25">
      <c r="C140" s="179"/>
      <c r="D140" s="179"/>
      <c r="E140" s="179"/>
      <c r="F140" s="179"/>
      <c r="G140" s="179"/>
      <c r="H140" s="179"/>
      <c r="I140" s="179"/>
      <c r="J140" s="196"/>
      <c r="K140" s="179"/>
      <c r="L140" s="179"/>
    </row>
    <row r="141" spans="3:12" ht="14.25">
      <c r="C141" s="179"/>
      <c r="D141" s="179"/>
      <c r="E141" s="179"/>
      <c r="F141" s="179"/>
      <c r="G141" s="179"/>
      <c r="H141" s="179"/>
      <c r="I141" s="179"/>
      <c r="J141" s="196"/>
      <c r="K141" s="179"/>
      <c r="L141" s="179"/>
    </row>
    <row r="142" spans="3:12" ht="14.25">
      <c r="C142" s="179"/>
      <c r="D142" s="179"/>
      <c r="E142" s="179"/>
      <c r="F142" s="179"/>
      <c r="G142" s="179"/>
      <c r="H142" s="179"/>
      <c r="I142" s="179"/>
      <c r="J142" s="196"/>
      <c r="K142" s="179"/>
      <c r="L142" s="179"/>
    </row>
    <row r="143" spans="3:12" ht="14.25">
      <c r="C143" s="179"/>
      <c r="D143" s="179"/>
      <c r="E143" s="179"/>
      <c r="F143" s="179"/>
      <c r="G143" s="179"/>
      <c r="H143" s="179"/>
      <c r="I143" s="179"/>
      <c r="J143" s="196"/>
      <c r="K143" s="179"/>
      <c r="L143" s="179"/>
    </row>
    <row r="144" spans="3:12" ht="14.25">
      <c r="C144" s="179"/>
      <c r="D144" s="179"/>
      <c r="E144" s="179"/>
      <c r="F144" s="179"/>
      <c r="G144" s="179"/>
      <c r="H144" s="179"/>
      <c r="I144" s="179"/>
      <c r="J144" s="196"/>
      <c r="K144" s="179"/>
      <c r="L144" s="179"/>
    </row>
    <row r="145" spans="3:12" ht="14.25">
      <c r="C145" s="179"/>
      <c r="D145" s="179"/>
      <c r="E145" s="179"/>
      <c r="F145" s="179"/>
      <c r="G145" s="179"/>
      <c r="H145" s="179"/>
      <c r="I145" s="179"/>
      <c r="J145" s="196"/>
      <c r="K145" s="179"/>
      <c r="L145" s="179"/>
    </row>
    <row r="146" spans="3:12" ht="14.25">
      <c r="C146" s="179"/>
      <c r="D146" s="179"/>
      <c r="E146" s="179"/>
      <c r="F146" s="179"/>
      <c r="G146" s="179"/>
      <c r="H146" s="179"/>
      <c r="I146" s="179"/>
      <c r="J146" s="196"/>
      <c r="K146" s="179"/>
      <c r="L146" s="179"/>
    </row>
    <row r="147" spans="3:12" ht="14.25">
      <c r="C147" s="179"/>
      <c r="D147" s="179"/>
      <c r="E147" s="179"/>
      <c r="F147" s="179"/>
      <c r="G147" s="179"/>
      <c r="H147" s="179"/>
      <c r="I147" s="179"/>
      <c r="J147" s="196"/>
      <c r="K147" s="179"/>
      <c r="L147" s="179"/>
    </row>
    <row r="148" spans="3:12" ht="14.25">
      <c r="C148" s="179"/>
      <c r="D148" s="179"/>
      <c r="E148" s="179"/>
      <c r="F148" s="179"/>
      <c r="G148" s="179"/>
      <c r="H148" s="179"/>
      <c r="I148" s="179"/>
      <c r="J148" s="196"/>
      <c r="K148" s="179"/>
      <c r="L148" s="179"/>
    </row>
    <row r="149" spans="3:12" ht="14.25">
      <c r="C149" s="179"/>
      <c r="D149" s="179"/>
      <c r="E149" s="179"/>
      <c r="F149" s="179"/>
      <c r="G149" s="179"/>
      <c r="H149" s="179"/>
      <c r="I149" s="179"/>
      <c r="J149" s="196"/>
      <c r="K149" s="179"/>
      <c r="L149" s="179"/>
    </row>
    <row r="150" spans="3:12" ht="14.25">
      <c r="C150" s="179"/>
      <c r="D150" s="179"/>
      <c r="E150" s="179"/>
      <c r="F150" s="179"/>
      <c r="G150" s="179"/>
      <c r="H150" s="179"/>
      <c r="I150" s="179"/>
      <c r="J150" s="196"/>
      <c r="K150" s="179"/>
      <c r="L150" s="179"/>
    </row>
    <row r="151" spans="3:12" ht="14.25">
      <c r="C151" s="179"/>
      <c r="D151" s="179"/>
      <c r="E151" s="179"/>
      <c r="F151" s="179"/>
      <c r="G151" s="179"/>
      <c r="H151" s="179"/>
      <c r="I151" s="179"/>
      <c r="J151" s="196"/>
      <c r="K151" s="179"/>
      <c r="L151" s="179"/>
    </row>
    <row r="152" spans="3:12" ht="14.25">
      <c r="C152" s="179"/>
      <c r="D152" s="179"/>
      <c r="E152" s="179"/>
      <c r="F152" s="179"/>
      <c r="G152" s="179"/>
      <c r="H152" s="179"/>
      <c r="I152" s="179"/>
      <c r="J152" s="196"/>
      <c r="K152" s="179"/>
      <c r="L152" s="179"/>
    </row>
    <row r="153" spans="3:12" ht="14.25">
      <c r="C153" s="179"/>
      <c r="D153" s="179"/>
      <c r="E153" s="179"/>
      <c r="F153" s="179"/>
      <c r="G153" s="179"/>
      <c r="H153" s="179"/>
      <c r="I153" s="179"/>
      <c r="J153" s="196"/>
      <c r="K153" s="179"/>
      <c r="L153" s="179"/>
    </row>
    <row r="154" spans="3:12" ht="14.25">
      <c r="C154" s="179"/>
      <c r="D154" s="179"/>
      <c r="E154" s="179"/>
      <c r="F154" s="179"/>
      <c r="G154" s="179"/>
      <c r="H154" s="179"/>
      <c r="I154" s="179"/>
      <c r="J154" s="196"/>
      <c r="K154" s="179"/>
      <c r="L154" s="179"/>
    </row>
    <row r="155" spans="3:12" ht="14.25">
      <c r="C155" s="179"/>
      <c r="D155" s="179"/>
      <c r="E155" s="179"/>
      <c r="F155" s="179"/>
      <c r="G155" s="179"/>
      <c r="H155" s="179"/>
      <c r="I155" s="179"/>
      <c r="J155" s="196"/>
      <c r="K155" s="179"/>
      <c r="L155" s="179"/>
    </row>
    <row r="156" spans="3:12" ht="14.25">
      <c r="C156" s="179"/>
      <c r="D156" s="179"/>
      <c r="E156" s="179"/>
      <c r="F156" s="179"/>
      <c r="G156" s="179"/>
      <c r="H156" s="179"/>
      <c r="I156" s="179"/>
      <c r="J156" s="196"/>
      <c r="K156" s="179"/>
      <c r="L156" s="179"/>
    </row>
    <row r="157" spans="3:12" ht="14.25">
      <c r="C157" s="179"/>
      <c r="D157" s="179"/>
      <c r="E157" s="179"/>
      <c r="F157" s="179"/>
      <c r="G157" s="179"/>
      <c r="H157" s="179"/>
      <c r="I157" s="179"/>
      <c r="J157" s="196"/>
      <c r="K157" s="179"/>
      <c r="L157" s="179"/>
    </row>
    <row r="158" spans="3:12" ht="14.25">
      <c r="C158" s="179"/>
      <c r="D158" s="179"/>
      <c r="E158" s="179"/>
      <c r="F158" s="179"/>
      <c r="G158" s="179"/>
      <c r="H158" s="179"/>
      <c r="I158" s="179"/>
      <c r="J158" s="196"/>
      <c r="K158" s="179"/>
      <c r="L158" s="179"/>
    </row>
    <row r="159" spans="3:12" ht="14.25">
      <c r="C159" s="179"/>
      <c r="D159" s="179"/>
      <c r="E159" s="179"/>
      <c r="F159" s="179"/>
      <c r="G159" s="179"/>
      <c r="H159" s="179"/>
      <c r="I159" s="179"/>
      <c r="J159" s="196"/>
      <c r="K159" s="179"/>
      <c r="L159" s="179"/>
    </row>
    <row r="160" spans="3:12" ht="14.25">
      <c r="C160" s="179"/>
      <c r="D160" s="179"/>
      <c r="E160" s="179"/>
      <c r="F160" s="179"/>
      <c r="G160" s="179"/>
      <c r="H160" s="179"/>
      <c r="I160" s="179"/>
      <c r="J160" s="196"/>
      <c r="K160" s="179"/>
      <c r="L160" s="179"/>
    </row>
    <row r="161" spans="3:12" ht="14.25">
      <c r="C161" s="179"/>
      <c r="D161" s="179"/>
      <c r="E161" s="179"/>
      <c r="F161" s="179"/>
      <c r="G161" s="179"/>
      <c r="H161" s="179"/>
      <c r="I161" s="179"/>
      <c r="J161" s="196"/>
      <c r="K161" s="179"/>
      <c r="L161" s="179"/>
    </row>
    <row r="162" spans="3:12" ht="14.25">
      <c r="C162" s="179"/>
      <c r="D162" s="179"/>
      <c r="E162" s="179"/>
      <c r="F162" s="179"/>
      <c r="G162" s="179"/>
      <c r="H162" s="179"/>
      <c r="I162" s="179"/>
      <c r="J162" s="196"/>
      <c r="K162" s="179"/>
      <c r="L162" s="179"/>
    </row>
    <row r="163" spans="3:12" ht="14.25">
      <c r="C163" s="179"/>
      <c r="D163" s="179"/>
      <c r="E163" s="179"/>
      <c r="F163" s="179"/>
      <c r="G163" s="179"/>
      <c r="H163" s="179"/>
      <c r="I163" s="179"/>
      <c r="J163" s="196"/>
      <c r="K163" s="179"/>
      <c r="L163" s="179"/>
    </row>
    <row r="164" spans="3:12" ht="14.25">
      <c r="C164" s="179"/>
      <c r="D164" s="179"/>
      <c r="E164" s="179"/>
      <c r="F164" s="179"/>
      <c r="G164" s="179"/>
      <c r="H164" s="179"/>
      <c r="I164" s="179"/>
      <c r="J164" s="196"/>
      <c r="K164" s="179"/>
      <c r="L164" s="179"/>
    </row>
    <row r="165" spans="3:12" ht="14.25">
      <c r="C165" s="179"/>
      <c r="D165" s="179"/>
      <c r="E165" s="179"/>
      <c r="F165" s="179"/>
      <c r="G165" s="179"/>
      <c r="H165" s="179"/>
      <c r="I165" s="179"/>
      <c r="J165" s="196"/>
      <c r="K165" s="179"/>
      <c r="L165" s="179"/>
    </row>
    <row r="166" spans="3:12" ht="14.25">
      <c r="C166" s="179"/>
      <c r="D166" s="179"/>
      <c r="E166" s="179"/>
      <c r="F166" s="179"/>
      <c r="G166" s="179"/>
      <c r="H166" s="179"/>
      <c r="I166" s="179"/>
      <c r="J166" s="196"/>
      <c r="K166" s="179"/>
      <c r="L166" s="179"/>
    </row>
    <row r="167" spans="3:12" ht="14.25">
      <c r="C167" s="179"/>
      <c r="D167" s="179"/>
      <c r="E167" s="179"/>
      <c r="F167" s="179"/>
      <c r="G167" s="179"/>
      <c r="H167" s="179"/>
      <c r="I167" s="179"/>
      <c r="J167" s="196"/>
      <c r="K167" s="179"/>
      <c r="L167" s="179"/>
    </row>
    <row r="168" spans="3:12" ht="14.25">
      <c r="C168" s="179"/>
      <c r="D168" s="179"/>
      <c r="E168" s="179"/>
      <c r="F168" s="179"/>
      <c r="G168" s="179"/>
      <c r="H168" s="179"/>
      <c r="I168" s="179"/>
      <c r="J168" s="196"/>
      <c r="K168" s="179"/>
      <c r="L168" s="179"/>
    </row>
    <row r="169" spans="3:12" ht="14.25">
      <c r="C169" s="179"/>
      <c r="D169" s="179"/>
      <c r="E169" s="179"/>
      <c r="F169" s="179"/>
      <c r="G169" s="179"/>
      <c r="H169" s="179"/>
      <c r="I169" s="179"/>
      <c r="J169" s="196"/>
      <c r="K169" s="179"/>
      <c r="L169" s="179"/>
    </row>
    <row r="170" spans="3:12" ht="14.25">
      <c r="C170" s="179"/>
      <c r="D170" s="179"/>
      <c r="E170" s="179"/>
      <c r="F170" s="179"/>
      <c r="G170" s="179"/>
      <c r="H170" s="179"/>
      <c r="I170" s="179"/>
      <c r="J170" s="196"/>
      <c r="K170" s="179"/>
      <c r="L170" s="179"/>
    </row>
    <row r="171" spans="3:12" ht="14.25">
      <c r="C171" s="179"/>
      <c r="D171" s="179"/>
      <c r="E171" s="179"/>
      <c r="F171" s="179"/>
      <c r="G171" s="179"/>
      <c r="H171" s="179"/>
      <c r="I171" s="179"/>
      <c r="J171" s="196"/>
      <c r="K171" s="179"/>
      <c r="L171" s="179"/>
    </row>
    <row r="172" spans="3:12" ht="14.25">
      <c r="C172" s="179"/>
      <c r="D172" s="179"/>
      <c r="E172" s="179"/>
      <c r="F172" s="179"/>
      <c r="G172" s="179"/>
      <c r="H172" s="179"/>
      <c r="I172" s="179"/>
      <c r="J172" s="196"/>
      <c r="K172" s="179"/>
      <c r="L172" s="179"/>
    </row>
    <row r="173" spans="3:12" ht="14.25">
      <c r="C173" s="179"/>
      <c r="D173" s="179"/>
      <c r="E173" s="179"/>
      <c r="F173" s="179"/>
      <c r="G173" s="179"/>
      <c r="H173" s="179"/>
      <c r="I173" s="179"/>
      <c r="J173" s="196"/>
      <c r="K173" s="179"/>
      <c r="L173" s="179"/>
    </row>
    <row r="174" spans="3:12" ht="14.25">
      <c r="C174" s="179"/>
      <c r="D174" s="179"/>
      <c r="E174" s="179"/>
      <c r="F174" s="179"/>
      <c r="G174" s="179"/>
      <c r="H174" s="179"/>
      <c r="I174" s="179"/>
      <c r="J174" s="196"/>
      <c r="K174" s="179"/>
      <c r="L174" s="179"/>
    </row>
    <row r="175" spans="3:12" ht="14.25">
      <c r="C175" s="179"/>
      <c r="D175" s="179"/>
      <c r="E175" s="179"/>
      <c r="F175" s="179"/>
      <c r="G175" s="179"/>
      <c r="H175" s="179"/>
      <c r="I175" s="179"/>
      <c r="J175" s="196"/>
      <c r="K175" s="179"/>
      <c r="L175" s="179"/>
    </row>
    <row r="176" spans="3:12" ht="14.25">
      <c r="C176" s="179"/>
      <c r="D176" s="179"/>
      <c r="E176" s="179"/>
      <c r="F176" s="179"/>
      <c r="G176" s="179"/>
      <c r="H176" s="179"/>
      <c r="I176" s="179"/>
      <c r="J176" s="196"/>
      <c r="K176" s="179"/>
      <c r="L176" s="179"/>
    </row>
    <row r="177" spans="3:12" ht="14.25">
      <c r="C177" s="179"/>
      <c r="D177" s="179"/>
      <c r="E177" s="179"/>
      <c r="F177" s="179"/>
      <c r="G177" s="179"/>
      <c r="H177" s="179"/>
      <c r="I177" s="179"/>
      <c r="J177" s="196"/>
      <c r="K177" s="179"/>
      <c r="L177" s="179"/>
    </row>
    <row r="178" spans="3:12" ht="14.25">
      <c r="C178" s="179"/>
      <c r="D178" s="179"/>
      <c r="E178" s="179"/>
      <c r="F178" s="179"/>
      <c r="G178" s="179"/>
      <c r="H178" s="179"/>
      <c r="I178" s="179"/>
      <c r="J178" s="196"/>
      <c r="K178" s="179"/>
      <c r="L178" s="179"/>
    </row>
    <row r="179" spans="3:12" ht="14.25">
      <c r="C179" s="179"/>
      <c r="D179" s="179"/>
      <c r="E179" s="179"/>
      <c r="F179" s="179"/>
      <c r="G179" s="179"/>
      <c r="H179" s="179"/>
      <c r="I179" s="179"/>
      <c r="J179" s="196"/>
      <c r="K179" s="179"/>
      <c r="L179" s="179"/>
    </row>
    <row r="180" spans="3:12" ht="14.25">
      <c r="C180" s="179"/>
      <c r="D180" s="179"/>
      <c r="E180" s="179"/>
      <c r="F180" s="179"/>
      <c r="G180" s="179"/>
      <c r="H180" s="179"/>
      <c r="I180" s="179"/>
      <c r="J180" s="196"/>
      <c r="K180" s="179"/>
      <c r="L180" s="179"/>
    </row>
    <row r="181" spans="3:12" ht="14.25">
      <c r="C181" s="179"/>
      <c r="D181" s="179"/>
      <c r="E181" s="179"/>
      <c r="F181" s="179"/>
      <c r="G181" s="179"/>
      <c r="H181" s="179"/>
      <c r="I181" s="179"/>
      <c r="J181" s="196"/>
      <c r="K181" s="179"/>
      <c r="L181" s="179"/>
    </row>
    <row r="182" spans="3:12" ht="14.25">
      <c r="C182" s="179"/>
      <c r="D182" s="179"/>
      <c r="E182" s="179"/>
      <c r="F182" s="179"/>
      <c r="G182" s="179"/>
      <c r="H182" s="179"/>
      <c r="I182" s="179"/>
      <c r="J182" s="196"/>
      <c r="K182" s="179"/>
      <c r="L182" s="179"/>
    </row>
    <row r="183" spans="3:12" ht="14.25">
      <c r="C183" s="179"/>
      <c r="D183" s="179"/>
      <c r="E183" s="179"/>
      <c r="F183" s="179"/>
      <c r="G183" s="179"/>
      <c r="H183" s="179"/>
      <c r="I183" s="179"/>
      <c r="J183" s="196"/>
      <c r="K183" s="179"/>
      <c r="L183" s="179"/>
    </row>
    <row r="184" spans="3:12" ht="14.25">
      <c r="C184" s="179"/>
      <c r="D184" s="179"/>
      <c r="E184" s="179"/>
      <c r="F184" s="179"/>
      <c r="G184" s="179"/>
      <c r="H184" s="179"/>
      <c r="I184" s="179"/>
      <c r="J184" s="196"/>
      <c r="K184" s="179"/>
      <c r="L184" s="179"/>
    </row>
    <row r="185" spans="3:12" ht="14.25">
      <c r="C185" s="179"/>
      <c r="D185" s="179"/>
      <c r="E185" s="179"/>
      <c r="F185" s="179"/>
      <c r="G185" s="179"/>
      <c r="H185" s="179"/>
      <c r="I185" s="179"/>
      <c r="J185" s="196"/>
      <c r="K185" s="179"/>
      <c r="L185" s="179"/>
    </row>
    <row r="186" spans="3:12" ht="14.25">
      <c r="C186" s="179"/>
      <c r="D186" s="179"/>
      <c r="E186" s="179"/>
      <c r="F186" s="179"/>
      <c r="G186" s="179"/>
      <c r="H186" s="179"/>
      <c r="I186" s="179"/>
      <c r="J186" s="196"/>
      <c r="K186" s="179"/>
      <c r="L186" s="179"/>
    </row>
    <row r="187" spans="3:12" ht="14.25">
      <c r="C187" s="179"/>
      <c r="D187" s="179"/>
      <c r="E187" s="179"/>
      <c r="F187" s="179"/>
      <c r="G187" s="179"/>
      <c r="H187" s="179"/>
      <c r="I187" s="179"/>
      <c r="J187" s="196"/>
      <c r="K187" s="179"/>
      <c r="L187" s="179"/>
    </row>
    <row r="188" spans="3:12" ht="14.25">
      <c r="C188" s="179"/>
      <c r="D188" s="179"/>
      <c r="E188" s="179"/>
      <c r="F188" s="179"/>
      <c r="G188" s="179"/>
      <c r="H188" s="179"/>
      <c r="I188" s="179"/>
      <c r="J188" s="196"/>
      <c r="K188" s="179"/>
      <c r="L188" s="179"/>
    </row>
    <row r="189" spans="3:12" ht="14.25">
      <c r="C189" s="179"/>
      <c r="D189" s="179"/>
      <c r="E189" s="179"/>
      <c r="F189" s="179"/>
      <c r="G189" s="179"/>
      <c r="H189" s="179"/>
      <c r="I189" s="179"/>
      <c r="J189" s="196"/>
      <c r="K189" s="179"/>
      <c r="L189" s="179"/>
    </row>
    <row r="190" spans="3:12" ht="14.25">
      <c r="C190" s="179"/>
      <c r="D190" s="179"/>
      <c r="E190" s="179"/>
      <c r="F190" s="179"/>
      <c r="G190" s="179"/>
      <c r="H190" s="179"/>
      <c r="I190" s="179"/>
      <c r="J190" s="196"/>
      <c r="K190" s="179"/>
      <c r="L190" s="179"/>
    </row>
    <row r="191" spans="3:12" ht="14.25">
      <c r="C191" s="179"/>
      <c r="D191" s="179"/>
      <c r="E191" s="179"/>
      <c r="F191" s="179"/>
      <c r="G191" s="179"/>
      <c r="H191" s="179"/>
      <c r="I191" s="179"/>
      <c r="J191" s="196"/>
      <c r="K191" s="179"/>
      <c r="L191" s="179"/>
    </row>
    <row r="192" spans="3:12" ht="14.25">
      <c r="C192" s="179"/>
      <c r="D192" s="179"/>
      <c r="E192" s="179"/>
      <c r="F192" s="179"/>
      <c r="G192" s="179"/>
      <c r="H192" s="179"/>
      <c r="I192" s="179"/>
      <c r="J192" s="196"/>
      <c r="K192" s="179"/>
      <c r="L192" s="179"/>
    </row>
    <row r="193" spans="3:12" ht="14.25">
      <c r="C193" s="179"/>
      <c r="D193" s="179"/>
      <c r="E193" s="179"/>
      <c r="F193" s="179"/>
      <c r="G193" s="179"/>
      <c r="H193" s="179"/>
      <c r="I193" s="179"/>
      <c r="J193" s="196"/>
      <c r="K193" s="179"/>
      <c r="L193" s="179"/>
    </row>
    <row r="194" spans="3:12" ht="14.25">
      <c r="C194" s="179"/>
      <c r="D194" s="179"/>
      <c r="E194" s="179"/>
      <c r="F194" s="179"/>
      <c r="G194" s="179"/>
      <c r="H194" s="179"/>
      <c r="I194" s="179"/>
      <c r="J194" s="196"/>
      <c r="K194" s="179"/>
      <c r="L194" s="179"/>
    </row>
    <row r="195" spans="3:12" ht="14.25">
      <c r="C195" s="179"/>
      <c r="D195" s="179"/>
      <c r="E195" s="179"/>
      <c r="F195" s="179"/>
      <c r="G195" s="179"/>
      <c r="H195" s="179"/>
      <c r="I195" s="179"/>
      <c r="J195" s="196"/>
      <c r="K195" s="179"/>
      <c r="L195" s="179"/>
    </row>
    <row r="196" spans="3:12" ht="14.25">
      <c r="C196" s="179"/>
      <c r="D196" s="179"/>
      <c r="E196" s="179"/>
      <c r="F196" s="179"/>
      <c r="G196" s="179"/>
      <c r="H196" s="179"/>
      <c r="I196" s="179"/>
      <c r="J196" s="196"/>
      <c r="K196" s="179"/>
      <c r="L196" s="179"/>
    </row>
    <row r="197" spans="3:12" ht="14.25">
      <c r="C197" s="179"/>
      <c r="D197" s="179"/>
      <c r="E197" s="179"/>
      <c r="F197" s="179"/>
      <c r="G197" s="179"/>
      <c r="H197" s="179"/>
      <c r="I197" s="179"/>
      <c r="J197" s="196"/>
      <c r="K197" s="179"/>
      <c r="L197" s="179"/>
    </row>
    <row r="198" spans="3:12" ht="14.25">
      <c r="C198" s="179"/>
      <c r="D198" s="179"/>
      <c r="E198" s="179"/>
      <c r="F198" s="179"/>
      <c r="G198" s="179"/>
      <c r="H198" s="179"/>
      <c r="I198" s="179"/>
      <c r="J198" s="196"/>
      <c r="K198" s="179"/>
      <c r="L198" s="179"/>
    </row>
    <row r="199" spans="3:12" ht="14.25">
      <c r="C199" s="179"/>
      <c r="D199" s="179"/>
      <c r="E199" s="179"/>
      <c r="F199" s="179"/>
      <c r="G199" s="179"/>
      <c r="H199" s="179"/>
      <c r="I199" s="179"/>
      <c r="J199" s="196"/>
      <c r="K199" s="179"/>
      <c r="L199" s="179"/>
    </row>
    <row r="200" spans="3:12" ht="14.25">
      <c r="C200" s="179"/>
      <c r="D200" s="179"/>
      <c r="E200" s="179"/>
      <c r="F200" s="179"/>
      <c r="G200" s="179"/>
      <c r="H200" s="179"/>
      <c r="I200" s="179"/>
      <c r="J200" s="196"/>
      <c r="K200" s="179"/>
      <c r="L200" s="179"/>
    </row>
    <row r="201" spans="3:12" ht="14.25">
      <c r="C201" s="179"/>
      <c r="D201" s="179"/>
      <c r="E201" s="179"/>
      <c r="F201" s="179"/>
      <c r="G201" s="179"/>
      <c r="H201" s="179"/>
      <c r="I201" s="179"/>
      <c r="J201" s="196"/>
      <c r="K201" s="179"/>
      <c r="L201" s="179"/>
    </row>
    <row r="202" spans="3:12" ht="14.25">
      <c r="C202" s="179"/>
      <c r="D202" s="179"/>
      <c r="E202" s="179"/>
      <c r="F202" s="179"/>
      <c r="G202" s="179"/>
      <c r="H202" s="179"/>
      <c r="I202" s="179"/>
      <c r="J202" s="196"/>
      <c r="K202" s="179"/>
      <c r="L202" s="179"/>
    </row>
    <row r="203" spans="3:12" ht="14.25">
      <c r="C203" s="179"/>
      <c r="D203" s="179"/>
      <c r="E203" s="179"/>
      <c r="F203" s="179"/>
      <c r="G203" s="179"/>
      <c r="H203" s="179"/>
      <c r="I203" s="179"/>
      <c r="J203" s="196"/>
      <c r="K203" s="179"/>
      <c r="L203" s="179"/>
    </row>
    <row r="204" spans="3:12" ht="14.25">
      <c r="C204" s="179"/>
      <c r="D204" s="179"/>
      <c r="E204" s="179"/>
      <c r="F204" s="179"/>
      <c r="G204" s="179"/>
      <c r="H204" s="179"/>
      <c r="I204" s="179"/>
      <c r="J204" s="196"/>
      <c r="K204" s="179"/>
      <c r="L204" s="179"/>
    </row>
    <row r="205" spans="3:12" ht="14.25">
      <c r="C205" s="179"/>
      <c r="D205" s="179"/>
      <c r="E205" s="179"/>
      <c r="F205" s="179"/>
      <c r="G205" s="179"/>
      <c r="H205" s="179"/>
      <c r="I205" s="179"/>
      <c r="J205" s="196"/>
      <c r="K205" s="179"/>
      <c r="L205" s="179"/>
    </row>
    <row r="206" spans="3:12" ht="14.25">
      <c r="C206" s="179"/>
      <c r="D206" s="179"/>
      <c r="E206" s="179"/>
      <c r="F206" s="179"/>
      <c r="G206" s="179"/>
      <c r="H206" s="179"/>
      <c r="I206" s="179"/>
      <c r="J206" s="196"/>
      <c r="K206" s="179"/>
      <c r="L206" s="179"/>
    </row>
    <row r="207" spans="3:12" ht="14.25">
      <c r="C207" s="179"/>
      <c r="D207" s="179"/>
      <c r="E207" s="179"/>
      <c r="F207" s="179"/>
      <c r="G207" s="179"/>
      <c r="H207" s="179"/>
      <c r="I207" s="179"/>
      <c r="J207" s="196"/>
      <c r="K207" s="179"/>
      <c r="L207" s="179"/>
    </row>
    <row r="208" spans="3:12" ht="14.25">
      <c r="C208" s="179"/>
      <c r="D208" s="179"/>
      <c r="E208" s="179"/>
      <c r="F208" s="179"/>
      <c r="G208" s="179"/>
      <c r="H208" s="179"/>
      <c r="I208" s="179"/>
      <c r="J208" s="196"/>
      <c r="K208" s="179"/>
      <c r="L208" s="179"/>
    </row>
    <row r="209" spans="3:12" ht="14.25">
      <c r="C209" s="179"/>
      <c r="D209" s="179"/>
      <c r="E209" s="179"/>
      <c r="F209" s="179"/>
      <c r="G209" s="179"/>
      <c r="H209" s="179"/>
      <c r="I209" s="179"/>
      <c r="J209" s="196"/>
      <c r="K209" s="179"/>
      <c r="L209" s="179"/>
    </row>
    <row r="210" spans="3:12" ht="14.25">
      <c r="C210" s="179"/>
      <c r="D210" s="179"/>
      <c r="E210" s="179"/>
      <c r="F210" s="179"/>
      <c r="G210" s="179"/>
      <c r="H210" s="179"/>
      <c r="I210" s="179"/>
      <c r="J210" s="196"/>
      <c r="K210" s="179"/>
      <c r="L210" s="179"/>
    </row>
    <row r="211" spans="3:12" ht="14.25">
      <c r="C211" s="179"/>
      <c r="D211" s="179"/>
      <c r="E211" s="179"/>
      <c r="F211" s="179"/>
      <c r="G211" s="179"/>
      <c r="H211" s="179"/>
      <c r="I211" s="179"/>
      <c r="J211" s="196"/>
      <c r="K211" s="179"/>
      <c r="L211" s="179"/>
    </row>
    <row r="212" spans="3:12" ht="14.25">
      <c r="C212" s="179"/>
      <c r="D212" s="179"/>
      <c r="E212" s="179"/>
      <c r="F212" s="179"/>
      <c r="G212" s="179"/>
      <c r="H212" s="179"/>
      <c r="I212" s="179"/>
      <c r="J212" s="196"/>
      <c r="K212" s="179"/>
      <c r="L212" s="179"/>
    </row>
    <row r="213" spans="3:12" ht="14.25">
      <c r="C213" s="179"/>
      <c r="D213" s="179"/>
      <c r="E213" s="179"/>
      <c r="F213" s="179"/>
      <c r="G213" s="179"/>
      <c r="H213" s="179"/>
      <c r="I213" s="179"/>
      <c r="J213" s="196"/>
      <c r="K213" s="179"/>
      <c r="L213" s="179"/>
    </row>
    <row r="214" spans="3:12" ht="14.25">
      <c r="C214" s="179"/>
      <c r="D214" s="179"/>
      <c r="E214" s="179"/>
      <c r="F214" s="179"/>
      <c r="G214" s="179"/>
      <c r="H214" s="179"/>
      <c r="I214" s="179"/>
      <c r="J214" s="196"/>
      <c r="K214" s="179"/>
      <c r="L214" s="179"/>
    </row>
    <row r="215" spans="3:12" ht="14.25">
      <c r="C215" s="179"/>
      <c r="D215" s="179"/>
      <c r="E215" s="179"/>
      <c r="F215" s="179"/>
      <c r="G215" s="179"/>
      <c r="H215" s="179"/>
      <c r="I215" s="179"/>
      <c r="J215" s="196"/>
      <c r="K215" s="179"/>
      <c r="L215" s="179"/>
    </row>
    <row r="216" spans="3:12" ht="14.25">
      <c r="C216" s="179"/>
      <c r="D216" s="179"/>
      <c r="E216" s="179"/>
      <c r="F216" s="179"/>
      <c r="G216" s="179"/>
      <c r="H216" s="179"/>
      <c r="I216" s="179"/>
      <c r="J216" s="196"/>
      <c r="K216" s="179"/>
      <c r="L216" s="179"/>
    </row>
    <row r="217" spans="3:12" ht="14.25">
      <c r="C217" s="179"/>
      <c r="D217" s="179"/>
      <c r="E217" s="179"/>
      <c r="F217" s="179"/>
      <c r="G217" s="179"/>
      <c r="H217" s="179"/>
      <c r="I217" s="179"/>
      <c r="J217" s="196"/>
      <c r="K217" s="179"/>
      <c r="L217" s="179"/>
    </row>
    <row r="218" spans="3:12" ht="14.25">
      <c r="C218" s="179"/>
      <c r="D218" s="179"/>
      <c r="E218" s="179"/>
      <c r="F218" s="179"/>
      <c r="G218" s="179"/>
      <c r="H218" s="179"/>
      <c r="I218" s="179"/>
      <c r="J218" s="196"/>
      <c r="K218" s="179"/>
      <c r="L218" s="179"/>
    </row>
    <row r="219" spans="3:12" ht="14.25">
      <c r="C219" s="179"/>
      <c r="D219" s="179"/>
      <c r="E219" s="179"/>
      <c r="F219" s="179"/>
      <c r="G219" s="179"/>
      <c r="H219" s="179"/>
      <c r="I219" s="179"/>
      <c r="J219" s="196"/>
      <c r="K219" s="179"/>
      <c r="L219" s="179"/>
    </row>
    <row r="220" spans="3:12" ht="14.25">
      <c r="C220" s="179"/>
      <c r="D220" s="179"/>
      <c r="E220" s="179"/>
      <c r="F220" s="179"/>
      <c r="G220" s="179"/>
      <c r="H220" s="179"/>
      <c r="I220" s="179"/>
      <c r="J220" s="196"/>
      <c r="K220" s="179"/>
      <c r="L220" s="179"/>
    </row>
  </sheetData>
  <sheetProtection/>
  <mergeCells count="16">
    <mergeCell ref="A19:N19"/>
    <mergeCell ref="A22:N22"/>
    <mergeCell ref="A30:H30"/>
    <mergeCell ref="I30:N30"/>
    <mergeCell ref="A5:M5"/>
    <mergeCell ref="A7:M7"/>
    <mergeCell ref="B9:B10"/>
    <mergeCell ref="M9:M10"/>
    <mergeCell ref="G9:G10"/>
    <mergeCell ref="H9:H10"/>
    <mergeCell ref="I9:I10"/>
    <mergeCell ref="N9:N10"/>
    <mergeCell ref="J9:J10"/>
    <mergeCell ref="A9:A10"/>
    <mergeCell ref="A14:J14"/>
    <mergeCell ref="A12:A13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IBDU</dc:creator>
  <cp:keywords/>
  <dc:description/>
  <cp:lastModifiedBy>GOIASGAS</cp:lastModifiedBy>
  <cp:lastPrinted>2023-05-08T13:17:31Z</cp:lastPrinted>
  <dcterms:created xsi:type="dcterms:W3CDTF">2002-07-24T17:20:20Z</dcterms:created>
  <dcterms:modified xsi:type="dcterms:W3CDTF">2023-05-08T13:17:52Z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